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Robles\Desktop\VARIOS NOVIEMBRE 20\CARPETA CLAUDIA\ACTUALIZACION USUARIOS_\"/>
    </mc:Choice>
  </mc:AlternateContent>
  <xr:revisionPtr revIDLastSave="0" documentId="13_ncr:1_{5978531E-5D88-4B8D-A821-6B7E80A01D29}" xr6:coauthVersionLast="45" xr6:coauthVersionMax="45" xr10:uidLastSave="{00000000-0000-0000-0000-000000000000}"/>
  <bookViews>
    <workbookView xWindow="-120" yWindow="-120" windowWidth="20730" windowHeight="11160" tabRatio="935" xr2:uid="{00000000-000D-0000-FFFF-FFFF00000000}"/>
  </bookViews>
  <sheets>
    <sheet name="RESUMEN X CUATRIMESTRE X DEPTO." sheetId="25" r:id="rId1"/>
    <sheet name="RESUMEN X DEPTO" sheetId="24" r:id="rId2"/>
    <sheet name="ALTA VERAPAZ" sheetId="1" r:id="rId3"/>
    <sheet name="BAJA VERAPAZ" sheetId="3" r:id="rId4"/>
    <sheet name="CHIMALTENANGO" sheetId="4" r:id="rId5"/>
    <sheet name="CHIQUIMULA" sheetId="5" r:id="rId6"/>
    <sheet name="EL PROGRESO" sheetId="6" r:id="rId7"/>
    <sheet name="ESCUINTLA" sheetId="7" r:id="rId8"/>
    <sheet name="GUATEMALA" sheetId="8" r:id="rId9"/>
    <sheet name="HUEHUETENANGO" sheetId="9" r:id="rId10"/>
    <sheet name="IZABAL" sheetId="10" r:id="rId11"/>
    <sheet name="JALAPA" sheetId="11" r:id="rId12"/>
    <sheet name="JUTIAPA" sheetId="12" r:id="rId13"/>
    <sheet name="PETEN" sheetId="13" r:id="rId14"/>
    <sheet name="QUETZALTENANGO" sheetId="14" r:id="rId15"/>
    <sheet name="QUICHE" sheetId="15" r:id="rId16"/>
    <sheet name="RETALHULEU" sheetId="16" r:id="rId17"/>
    <sheet name="SACATEPEQUEZ" sheetId="17" r:id="rId18"/>
    <sheet name="SAN MARCOS" sheetId="19" r:id="rId19"/>
    <sheet name="SANTA ROSA" sheetId="18" r:id="rId20"/>
    <sheet name="SOLOLA" sheetId="20" r:id="rId21"/>
    <sheet name="SUCHITEPEQUEZ" sheetId="21" r:id="rId22"/>
    <sheet name="TOTONICAPAN" sheetId="22" r:id="rId23"/>
    <sheet name="ZACAPA" sheetId="23" r:id="rId24"/>
  </sheets>
  <externalReferences>
    <externalReference r:id="rId25"/>
  </externalReferences>
  <definedNames>
    <definedName name="_xlnm._FilterDatabase" localSheetId="8" hidden="1">GUATEMALA!$C$2:$H$41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25" l="1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C7" i="25"/>
  <c r="C6" i="25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C5" i="25"/>
  <c r="A5" i="25"/>
  <c r="C4" i="25"/>
  <c r="D15" i="21"/>
  <c r="G15" i="21"/>
  <c r="A5" i="21"/>
  <c r="A6" i="21" s="1"/>
  <c r="A7" i="21" s="1"/>
  <c r="A8" i="21" s="1"/>
  <c r="A9" i="21" s="1"/>
  <c r="A10" i="21" s="1"/>
  <c r="A11" i="21" s="1"/>
  <c r="A12" i="21" s="1"/>
  <c r="A13" i="21" s="1"/>
  <c r="C27" i="25" l="1"/>
  <c r="C29" i="25" s="1"/>
  <c r="D36" i="13"/>
  <c r="C15" i="24" s="1"/>
  <c r="D25" i="24"/>
  <c r="E25" i="24"/>
  <c r="F25" i="24"/>
  <c r="C25" i="24"/>
  <c r="E23" i="23"/>
  <c r="F23" i="23"/>
  <c r="G23" i="23"/>
  <c r="D23" i="23"/>
  <c r="D24" i="24"/>
  <c r="E24" i="24"/>
  <c r="F24" i="24"/>
  <c r="C24" i="24"/>
  <c r="E16" i="22"/>
  <c r="F16" i="22"/>
  <c r="G16" i="22"/>
  <c r="D16" i="22"/>
  <c r="D23" i="24"/>
  <c r="E15" i="21"/>
  <c r="F15" i="21"/>
  <c r="E23" i="24" s="1"/>
  <c r="F23" i="24"/>
  <c r="C23" i="24"/>
  <c r="D22" i="24"/>
  <c r="E22" i="24"/>
  <c r="F22" i="24"/>
  <c r="C22" i="24"/>
  <c r="E24" i="20"/>
  <c r="F24" i="20"/>
  <c r="G24" i="20"/>
  <c r="D24" i="20"/>
  <c r="D21" i="24"/>
  <c r="E21" i="24"/>
  <c r="F21" i="24"/>
  <c r="C21" i="24"/>
  <c r="E19" i="18"/>
  <c r="F19" i="18"/>
  <c r="G19" i="18"/>
  <c r="D19" i="18"/>
  <c r="D20" i="24"/>
  <c r="E20" i="24"/>
  <c r="F20" i="24"/>
  <c r="C20" i="24"/>
  <c r="E39" i="19"/>
  <c r="F39" i="19"/>
  <c r="G39" i="19"/>
  <c r="D39" i="19"/>
  <c r="D19" i="24"/>
  <c r="E19" i="24"/>
  <c r="F19" i="24"/>
  <c r="C19" i="24"/>
  <c r="E9" i="17"/>
  <c r="F9" i="17"/>
  <c r="G9" i="17"/>
  <c r="D9" i="17"/>
  <c r="D18" i="24"/>
  <c r="E18" i="24"/>
  <c r="F18" i="24"/>
  <c r="C18" i="24"/>
  <c r="E9" i="16"/>
  <c r="F9" i="16"/>
  <c r="G9" i="16"/>
  <c r="D9" i="16"/>
  <c r="D17" i="24"/>
  <c r="E17" i="24"/>
  <c r="C17" i="24"/>
  <c r="E41" i="15"/>
  <c r="F41" i="15"/>
  <c r="G41" i="15"/>
  <c r="F17" i="24" s="1"/>
  <c r="D41" i="15"/>
  <c r="D16" i="24"/>
  <c r="E16" i="24"/>
  <c r="F16" i="24"/>
  <c r="C16" i="24"/>
  <c r="E24" i="14"/>
  <c r="F24" i="14"/>
  <c r="G24" i="14"/>
  <c r="D24" i="14"/>
  <c r="D15" i="24"/>
  <c r="E15" i="24"/>
  <c r="F15" i="24"/>
  <c r="E36" i="13"/>
  <c r="F36" i="13"/>
  <c r="G36" i="13"/>
  <c r="D14" i="24"/>
  <c r="E14" i="24"/>
  <c r="F14" i="24"/>
  <c r="C14" i="24"/>
  <c r="E28" i="12"/>
  <c r="F28" i="12"/>
  <c r="G28" i="12"/>
  <c r="D28" i="12"/>
  <c r="D13" i="24"/>
  <c r="E13" i="24"/>
  <c r="F13" i="24"/>
  <c r="C13" i="24"/>
  <c r="E17" i="11"/>
  <c r="F17" i="11"/>
  <c r="G17" i="11"/>
  <c r="D17" i="11"/>
  <c r="D12" i="24"/>
  <c r="E12" i="24"/>
  <c r="F12" i="24"/>
  <c r="C12" i="24"/>
  <c r="E14" i="10"/>
  <c r="F14" i="10"/>
  <c r="G14" i="10"/>
  <c r="D14" i="10"/>
  <c r="D11" i="24"/>
  <c r="E11" i="24"/>
  <c r="F11" i="24"/>
  <c r="C11" i="24"/>
  <c r="E39" i="9"/>
  <c r="F39" i="9"/>
  <c r="G39" i="9"/>
  <c r="D39" i="9"/>
  <c r="D10" i="24"/>
  <c r="E10" i="24"/>
  <c r="F10" i="24"/>
  <c r="C10" i="24"/>
  <c r="F43" i="8"/>
  <c r="G43" i="8"/>
  <c r="H43" i="8"/>
  <c r="E43" i="8"/>
  <c r="D9" i="24"/>
  <c r="E9" i="24"/>
  <c r="F9" i="24"/>
  <c r="C9" i="24"/>
  <c r="E15" i="7"/>
  <c r="F15" i="7"/>
  <c r="G15" i="7"/>
  <c r="D15" i="7"/>
  <c r="D8" i="24"/>
  <c r="E8" i="24"/>
  <c r="F8" i="24"/>
  <c r="C8" i="24"/>
  <c r="E16" i="6"/>
  <c r="F16" i="6"/>
  <c r="G16" i="6"/>
  <c r="D16" i="6"/>
  <c r="D7" i="24"/>
  <c r="E7" i="24"/>
  <c r="F7" i="24"/>
  <c r="C7" i="24"/>
  <c r="E14" i="5"/>
  <c r="F14" i="5"/>
  <c r="G14" i="5"/>
  <c r="D14" i="5"/>
  <c r="D6" i="24"/>
  <c r="E6" i="24"/>
  <c r="F6" i="24"/>
  <c r="C6" i="24"/>
  <c r="E14" i="4"/>
  <c r="F14" i="4"/>
  <c r="G14" i="4"/>
  <c r="D14" i="4"/>
  <c r="D5" i="24"/>
  <c r="E5" i="24"/>
  <c r="F5" i="24"/>
  <c r="E6" i="3"/>
  <c r="F6" i="3"/>
  <c r="G6" i="3"/>
  <c r="D6" i="3"/>
  <c r="C5" i="24" s="1"/>
  <c r="D4" i="24"/>
  <c r="E4" i="24"/>
  <c r="F4" i="24"/>
  <c r="C4" i="24"/>
  <c r="E20" i="1"/>
  <c r="F20" i="1"/>
  <c r="G20" i="1"/>
  <c r="D20" i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5" i="22"/>
  <c r="A6" i="22"/>
  <c r="A7" i="22" s="1"/>
  <c r="A8" i="22" s="1"/>
  <c r="A9" i="22" s="1"/>
  <c r="A10" i="22" s="1"/>
  <c r="A11" i="22" s="1"/>
  <c r="A12" i="22" s="1"/>
  <c r="A13" i="22" s="1"/>
  <c r="A14" i="22" s="1"/>
  <c r="A4" i="22"/>
  <c r="A4" i="21"/>
  <c r="A4" i="20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4" i="18"/>
  <c r="A5" i="19"/>
  <c r="A6" i="19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4" i="19"/>
  <c r="F27" i="24" l="1"/>
  <c r="F29" i="24" s="1"/>
  <c r="D27" i="24"/>
  <c r="E27" i="24"/>
  <c r="C27" i="24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" i="15"/>
  <c r="A5" i="14"/>
  <c r="A6" i="14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4" i="14"/>
  <c r="A5" i="13"/>
  <c r="A6" i="13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4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5" i="10"/>
  <c r="A6" i="10"/>
  <c r="A7" i="10" s="1"/>
  <c r="A8" i="10" s="1"/>
  <c r="A9" i="10" s="1"/>
  <c r="A10" i="10" s="1"/>
  <c r="A11" i="10" s="1"/>
  <c r="A12" i="10" s="1"/>
  <c r="A4" i="10"/>
  <c r="A4" i="9" l="1"/>
  <c r="A5" i="9" s="1"/>
  <c r="A6" i="9" s="1"/>
  <c r="A7" i="9" s="1"/>
  <c r="A8" i="9" s="1"/>
  <c r="A9" i="9" s="1"/>
  <c r="A10" i="9" s="1"/>
  <c r="A11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H37" i="8"/>
  <c r="G37" i="8"/>
  <c r="B5" i="8"/>
  <c r="B6" i="8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" i="8"/>
  <c r="A5" i="7"/>
  <c r="A6" i="7" s="1"/>
  <c r="A7" i="7" s="1"/>
  <c r="A8" i="7" s="1"/>
  <c r="A9" i="7" s="1"/>
  <c r="A10" i="7" s="1"/>
  <c r="A11" i="7" s="1"/>
  <c r="A12" i="7" s="1"/>
  <c r="A13" i="7" s="1"/>
  <c r="A4" i="7"/>
  <c r="A5" i="6" l="1"/>
  <c r="A6" i="6" s="1"/>
  <c r="A7" i="6" s="1"/>
  <c r="A8" i="6" s="1"/>
  <c r="A9" i="6" s="1"/>
  <c r="A10" i="6" s="1"/>
  <c r="A11" i="6" s="1"/>
  <c r="A12" i="6" s="1"/>
  <c r="A13" i="6" s="1"/>
  <c r="A14" i="6" s="1"/>
  <c r="A4" i="6"/>
  <c r="A5" i="5"/>
  <c r="A6" i="5"/>
  <c r="A7" i="5"/>
  <c r="A8" i="5"/>
  <c r="A9" i="5" s="1"/>
  <c r="A10" i="5" s="1"/>
  <c r="A11" i="5" s="1"/>
  <c r="A12" i="5" s="1"/>
  <c r="A4" i="5"/>
  <c r="A12" i="4"/>
  <c r="A5" i="4"/>
  <c r="A6" i="4"/>
  <c r="A7" i="4" s="1"/>
  <c r="A8" i="4" s="1"/>
  <c r="A9" i="4" s="1"/>
  <c r="A10" i="4" s="1"/>
  <c r="A11" i="4" s="1"/>
  <c r="A4" i="4"/>
  <c r="A5" i="1"/>
  <c r="A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4" i="1"/>
</calcChain>
</file>

<file path=xl/sharedStrings.xml><?xml version="1.0" encoding="utf-8"?>
<sst xmlns="http://schemas.openxmlformats.org/spreadsheetml/2006/main" count="669" uniqueCount="423">
  <si>
    <t>Nombre Empresa</t>
  </si>
  <si>
    <t>Departamento</t>
  </si>
  <si>
    <t>SERVICABLE SAN PABLO</t>
  </si>
  <si>
    <t>ALTA VERAPAZ</t>
  </si>
  <si>
    <t>CABLEVISIÓN G.C.</t>
  </si>
  <si>
    <t>VERAVISION</t>
  </si>
  <si>
    <t>SONIVISION</t>
  </si>
  <si>
    <t>CABLE VISION EL NORTE</t>
  </si>
  <si>
    <t>UNICABLE CHISEC</t>
  </si>
  <si>
    <t>CABLEVISION ALVAREZ</t>
  </si>
  <si>
    <t>COOPERATIVA INTEGRAL AGRICOLA NUEVO AMANECER, RESPONSABILIDAD LIMITADA</t>
  </si>
  <si>
    <t>CABLEVISIÓN G.C. # 2</t>
  </si>
  <si>
    <t>CABLEVISIÓN G.C. N. 1</t>
  </si>
  <si>
    <t>CABLE TV ARACELY</t>
  </si>
  <si>
    <t>FLORY VISION</t>
  </si>
  <si>
    <t>REPRESENTACIONES ADLV</t>
  </si>
  <si>
    <t>MULTISERVICIOS TUCURU TV</t>
  </si>
  <si>
    <t>CLUB DE VISION (RAXRUHA)</t>
  </si>
  <si>
    <t>CLUB DE VISION (FRAY)</t>
  </si>
  <si>
    <t>ABR</t>
  </si>
  <si>
    <t>FEB</t>
  </si>
  <si>
    <t>ENE</t>
  </si>
  <si>
    <t>MAR</t>
  </si>
  <si>
    <t>BAJA VERAPAZ</t>
  </si>
  <si>
    <t>SICESA</t>
  </si>
  <si>
    <t>INTERCABLE</t>
  </si>
  <si>
    <t>CABLE VERAPACES</t>
  </si>
  <si>
    <t>CHIMALTENANGO</t>
  </si>
  <si>
    <t>MAYAVISION POAQUIL</t>
  </si>
  <si>
    <t>CABLE VISIÓN IXIMCHÉ</t>
  </si>
  <si>
    <t>TELEVISIÓN POR CABLE VÍA SATÉLITE TELESAT</t>
  </si>
  <si>
    <t>INTERCABLE ACATENANGO</t>
  </si>
  <si>
    <t>CABLEVISIÓN CHIXOT</t>
  </si>
  <si>
    <t>COMACABLE</t>
  </si>
  <si>
    <t>TELECOMUNICACIONES DE OCCIDENTE</t>
  </si>
  <si>
    <t>SISTECOM</t>
  </si>
  <si>
    <t>GRUPO CABLE MINERVA</t>
  </si>
  <si>
    <t>CHIQUIMULA</t>
  </si>
  <si>
    <t>TELECOM CONCEPCIÓN</t>
  </si>
  <si>
    <t>DICODI</t>
  </si>
  <si>
    <t>TELECOM CHIQUIMULA</t>
  </si>
  <si>
    <t>IPALA VISIÓN</t>
  </si>
  <si>
    <t>CABLE NUEVO AMANECER</t>
  </si>
  <si>
    <t>GRUPO CJG ASOCIADOS</t>
  </si>
  <si>
    <t>TL-COM</t>
  </si>
  <si>
    <t>CABLEVISION BUENA VISTA</t>
  </si>
  <si>
    <t>SKYWAY</t>
  </si>
  <si>
    <t>CABLE TELE UNIÓN</t>
  </si>
  <si>
    <t>EL PROGRESO</t>
  </si>
  <si>
    <t>SERVINET</t>
  </si>
  <si>
    <t>CABLEVISIÓN SAN AGUSTIN</t>
  </si>
  <si>
    <t>CABLE TV JORDAN EL PASO</t>
  </si>
  <si>
    <t>SERVICABLE G &amp; G</t>
  </si>
  <si>
    <t>UNICABLE SAN ANTONIO AGUA CALIENTE</t>
  </si>
  <si>
    <t>KEVYN VISION</t>
  </si>
  <si>
    <t>RECASAVISION</t>
  </si>
  <si>
    <t>PROTECSA</t>
  </si>
  <si>
    <t>ESCUINTLA</t>
  </si>
  <si>
    <t>GALAXY VISION</t>
  </si>
  <si>
    <t>T.V. CABLE Y SERVICIOS DEL PACIFICO</t>
  </si>
  <si>
    <t>CABLE SANTA ANA MIXTAN</t>
  </si>
  <si>
    <t>MEGAVISIÓN EL PUERTO</t>
  </si>
  <si>
    <t>CABLE TV SAN JOSE</t>
  </si>
  <si>
    <t>TELEPALIN</t>
  </si>
  <si>
    <t>GUATEMALA</t>
  </si>
  <si>
    <t>CABLE COLOR</t>
  </si>
  <si>
    <t>EBR COMUNICACIONES</t>
  </si>
  <si>
    <t>CABLEVISIÓN DEL NORTE</t>
  </si>
  <si>
    <t>RECORD TV</t>
  </si>
  <si>
    <t>ELECTRÓNICA SANTA DELFINA</t>
  </si>
  <si>
    <t>CABLE STATION</t>
  </si>
  <si>
    <t>CABLE VISIÓN SANTA ELENA</t>
  </si>
  <si>
    <t>INTERCABLE.COM</t>
  </si>
  <si>
    <t>TELECOM GUATEMALA</t>
  </si>
  <si>
    <t>METROCOM</t>
  </si>
  <si>
    <t>RED METRO</t>
  </si>
  <si>
    <t>COSMOVISION</t>
  </si>
  <si>
    <t>CABLE AMATITLÁN</t>
  </si>
  <si>
    <t>MEGAVISIÓN SAN JUAN SACATEPEQUEZ</t>
  </si>
  <si>
    <t>CABLE VISIÓN PINULA</t>
  </si>
  <si>
    <t>COMUNICACIONES METROPOLITANAS CABLECOLOR</t>
  </si>
  <si>
    <t>SERVICIO DE CABLE EL PUEBLITO</t>
  </si>
  <si>
    <t>TV GUATE</t>
  </si>
  <si>
    <t>SERVICABLE</t>
  </si>
  <si>
    <t>UNICABLE</t>
  </si>
  <si>
    <t>CABLE SAN ANTONIO</t>
  </si>
  <si>
    <t>PROYECTOS CIPRESALES</t>
  </si>
  <si>
    <t>ELECTRONICA GALAXIA CINCO</t>
  </si>
  <si>
    <t>CABLE SUR</t>
  </si>
  <si>
    <t>CABLE SOL</t>
  </si>
  <si>
    <t>CABLE ZAZ</t>
  </si>
  <si>
    <t>GALAXY</t>
  </si>
  <si>
    <t>CABLE PALENTINO´S</t>
  </si>
  <si>
    <t>PINULA VISIÓN</t>
  </si>
  <si>
    <t>IMPACTO TELECOM GUATEMALA</t>
  </si>
  <si>
    <t>UNI SERVICIOS</t>
  </si>
  <si>
    <t>SERVICOM</t>
  </si>
  <si>
    <t>UNISERVICIOS TV</t>
  </si>
  <si>
    <t>HUEHUETENANGO</t>
  </si>
  <si>
    <t>CABLE TV CAMOJA</t>
  </si>
  <si>
    <t>C.V.C. GALAXY</t>
  </si>
  <si>
    <t>CABLEVISION FUTURA C.H.M.</t>
  </si>
  <si>
    <t>TELECABLE</t>
  </si>
  <si>
    <t>CABLE VISIÓN SAN MIGUEL</t>
  </si>
  <si>
    <t>CABLE SERVICIO GONZALEZ</t>
  </si>
  <si>
    <t>CABLEVISIÓN MUJLUB´AL</t>
  </si>
  <si>
    <t>CABLE TV CSL</t>
  </si>
  <si>
    <t>MALACA´S CABLE TV</t>
  </si>
  <si>
    <t>SISTEMA CABLE VISIÓN</t>
  </si>
  <si>
    <t>CABLEVISION VISA</t>
  </si>
  <si>
    <t>SERVICABLE T.V. MARQUENSE</t>
  </si>
  <si>
    <t>ASTRO SATÉLITE</t>
  </si>
  <si>
    <t>CABLE TIMOVISION</t>
  </si>
  <si>
    <t>VISION NENTON</t>
  </si>
  <si>
    <t>TU VISION</t>
  </si>
  <si>
    <t>CABLE VISION Y TRANSPORTES EL MILAGRO</t>
  </si>
  <si>
    <t>GALAXIA 35</t>
  </si>
  <si>
    <t>SERVICIO DE CABLE SATELITAL FLP</t>
  </si>
  <si>
    <t>INTER TV</t>
  </si>
  <si>
    <t>CABLEVISION HERRERA</t>
  </si>
  <si>
    <t>IZABAL</t>
  </si>
  <si>
    <t>MULTINEGOCIOS LA BUGA</t>
  </si>
  <si>
    <t>VIDEO CABLE MEDINA</t>
  </si>
  <si>
    <t>CABLE VISIÓN MARTÍNEZ</t>
  </si>
  <si>
    <t>IZABAL TV</t>
  </si>
  <si>
    <t>CABLE RIOS</t>
  </si>
  <si>
    <t>CABLE BARRIOS TD</t>
  </si>
  <si>
    <t>PUBLICIDAD POR CABLE</t>
  </si>
  <si>
    <t>JALAPA</t>
  </si>
  <si>
    <t>MONJAS T.V.</t>
  </si>
  <si>
    <t>MAYACABLE TV</t>
  </si>
  <si>
    <t>NESERCASA CABLE SATÉLITE DE ORIENTE</t>
  </si>
  <si>
    <t>MELATE</t>
  </si>
  <si>
    <t>MORENA CLIMATOLOGICA</t>
  </si>
  <si>
    <t>NETCOM-TECNOLOGIES</t>
  </si>
  <si>
    <t>TV MONJAS</t>
  </si>
  <si>
    <t>PORTY CABLE</t>
  </si>
  <si>
    <t>JUTIAPA</t>
  </si>
  <si>
    <t>ELECTRO VISIÓN ORIENTE</t>
  </si>
  <si>
    <t>TV CABLE MITA</t>
  </si>
  <si>
    <t>NESERCASA (EL PROGRESO)</t>
  </si>
  <si>
    <t>NESERCASA (JALPATAGUA)</t>
  </si>
  <si>
    <t>TV CABLE LAS CAÑAS</t>
  </si>
  <si>
    <t>MAXICABLE COMAPA</t>
  </si>
  <si>
    <t>TV CABLE SATELITAL RURAL</t>
  </si>
  <si>
    <t>RUIZ TV CABLE</t>
  </si>
  <si>
    <t>SABOR 2,000</t>
  </si>
  <si>
    <t>W.D. REPRESENTACIONES</t>
  </si>
  <si>
    <t>TELEPROGRESO</t>
  </si>
  <si>
    <t>ATESCABLE</t>
  </si>
  <si>
    <t>CATACABLE</t>
  </si>
  <si>
    <t>T.V. CABLE LINARES L.</t>
  </si>
  <si>
    <t>NESERCASA (MOYUTA)</t>
  </si>
  <si>
    <t>HETVX.C.</t>
  </si>
  <si>
    <t>AGUA-VISION</t>
  </si>
  <si>
    <t>PETEN</t>
  </si>
  <si>
    <t>MAXICABLE LAS CRUCES</t>
  </si>
  <si>
    <t>FRONTERA VISIÓN TV</t>
  </si>
  <si>
    <t>MAXICABLE SANTA ANA</t>
  </si>
  <si>
    <t>TV VISIÓN YOHANITA</t>
  </si>
  <si>
    <t>SERVICIOS DE TELEVISIÓN POR CABLE WILL</t>
  </si>
  <si>
    <t>MULTISERVICIOS VIKY</t>
  </si>
  <si>
    <t>CABLE VISIÓN LA BENDICIÓN</t>
  </si>
  <si>
    <t>SABAVISIÓN</t>
  </si>
  <si>
    <t>SABAVISIÓN TAYAZAL</t>
  </si>
  <si>
    <t>SABAVISIÓN ADY</t>
  </si>
  <si>
    <t>SABAVISIÓN SARITA</t>
  </si>
  <si>
    <t>MAXICABLE SAN FRANCISCO</t>
  </si>
  <si>
    <t>DICABLE</t>
  </si>
  <si>
    <t>CABLE SERVICIO DEL NORTE (LOS JOSEFINOS)</t>
  </si>
  <si>
    <t>CABLE SERVICIO DEL NORTE (LA PÓLVORA)</t>
  </si>
  <si>
    <t>CABLE SERVICIO DEL NORTE (SAN VALENTÍN)</t>
  </si>
  <si>
    <t>JADE VISIÓN TV</t>
  </si>
  <si>
    <t>MUNDICABLE</t>
  </si>
  <si>
    <t>CABLE PORTY</t>
  </si>
  <si>
    <t>CABLE VISION MELISSA</t>
  </si>
  <si>
    <t>MAXICABLE SAN JOSE Y MAXICABLE SAN ANDRES</t>
  </si>
  <si>
    <t>MAXICABLE LA LIBERTAD</t>
  </si>
  <si>
    <t>CABLEVISION LA BENDICION</t>
  </si>
  <si>
    <t>QUETZALTENANGO</t>
  </si>
  <si>
    <t>CABLEVISIÓN UNIDEN</t>
  </si>
  <si>
    <t>SERVICABLE ZUNIL</t>
  </si>
  <si>
    <t>REDCOM</t>
  </si>
  <si>
    <t>ERICKABLE</t>
  </si>
  <si>
    <t>APLICA</t>
  </si>
  <si>
    <t>EDÉN CABLE</t>
  </si>
  <si>
    <t>SERVICABLE XELA</t>
  </si>
  <si>
    <t>CABLE VISIÓN</t>
  </si>
  <si>
    <t>HUITACABLE VISIÓN</t>
  </si>
  <si>
    <t>COATEVISIÓN</t>
  </si>
  <si>
    <t>CABLE TRANSFIGURACION</t>
  </si>
  <si>
    <t>SERVICABLE SAN LUIS</t>
  </si>
  <si>
    <t>CABLEVISION VAGORA</t>
  </si>
  <si>
    <t>OSTUNCABLE</t>
  </si>
  <si>
    <t>CABLE S.S.</t>
  </si>
  <si>
    <t>QUICHE</t>
  </si>
  <si>
    <t>SERVITELEC</t>
  </si>
  <si>
    <t>ZACUALPA TV</t>
  </si>
  <si>
    <t>CABLE VISION SIGA</t>
  </si>
  <si>
    <t>COMERCIALIZADORA E IMPORTADORA CASTILLO</t>
  </si>
  <si>
    <t>CABLE VISIÓN URIZAR</t>
  </si>
  <si>
    <t>CABLE IXIL</t>
  </si>
  <si>
    <t>CABLE VISIÓN TUNECO</t>
  </si>
  <si>
    <t>CABLEVISIÓN</t>
  </si>
  <si>
    <t>NUEVA GENERACION T.V. CABLE</t>
  </si>
  <si>
    <t>CABLEVISIÓN LAYNEZ</t>
  </si>
  <si>
    <t>AMIGOS DE MI PUEBLO</t>
  </si>
  <si>
    <t>CABLE T.V. KELY</t>
  </si>
  <si>
    <t>CABLE VISIÓN "LUX"</t>
  </si>
  <si>
    <t>CABLE VISION .TV</t>
  </si>
  <si>
    <t>TCN</t>
  </si>
  <si>
    <t>CABLE VISION ALFA</t>
  </si>
  <si>
    <t>UNICABLE CHICHI</t>
  </si>
  <si>
    <t>C.V.C. II</t>
  </si>
  <si>
    <t>CABLEVISIÓN TURANSA</t>
  </si>
  <si>
    <t>IXHIL CABLE GLOBAL TV</t>
  </si>
  <si>
    <t>TELECABLE SAN ANTONIO</t>
  </si>
  <si>
    <t>CABLE Y VIDEO CLUB IXCAN</t>
  </si>
  <si>
    <t>CABLE VISION "OSTUMA"</t>
  </si>
  <si>
    <t>CABLEVISION SAN MIGUEL</t>
  </si>
  <si>
    <t>CABLEVISION TONIN</t>
  </si>
  <si>
    <t>RETALHULEU</t>
  </si>
  <si>
    <t>CABLE VISION CHAMPERICO</t>
  </si>
  <si>
    <t>CABLE DX (SUCURSAL RETALHULEU)</t>
  </si>
  <si>
    <t>SACATEPEQUEZ</t>
  </si>
  <si>
    <t>KASMA</t>
  </si>
  <si>
    <t>S Y S DE INTELCOM</t>
  </si>
  <si>
    <t>GRUPO CABLE MINERVA (SUCURSAL SACATEPÉQUEZ)</t>
  </si>
  <si>
    <t>OMR TELECOMUNICACIONES</t>
  </si>
  <si>
    <t>SAN MARCOS</t>
  </si>
  <si>
    <t>CABLEVISION GOMEZ</t>
  </si>
  <si>
    <t>OVNIVISION</t>
  </si>
  <si>
    <t>TACAVISION</t>
  </si>
  <si>
    <t>SISTEMAS SATELITALES DE OCCIDENTE</t>
  </si>
  <si>
    <t>CABLEVISIÓN LA BARRANCA</t>
  </si>
  <si>
    <t>CABLEVISIÓN SIBINAL</t>
  </si>
  <si>
    <t>CABLEVISIÓN SAN RAFAEL</t>
  </si>
  <si>
    <t>CABLEVISIÓN SAN LORENZO</t>
  </si>
  <si>
    <t>COMERCIAL COTZIC</t>
  </si>
  <si>
    <t>UNICABLE TV</t>
  </si>
  <si>
    <t>NISI &amp; SION</t>
  </si>
  <si>
    <t>UNIVERSO DIGITAL</t>
  </si>
  <si>
    <t>COMERCIAL VEGA</t>
  </si>
  <si>
    <t>CABLEVISIÓN NUEVO LEÓN</t>
  </si>
  <si>
    <t>CABLEVISIÓN RIO BLANCO</t>
  </si>
  <si>
    <t>FINANZAS EMPRESARIALES ORGANIZADAS (ANTES DIAMANTV)</t>
  </si>
  <si>
    <t>COMERCIAL AGUILAR</t>
  </si>
  <si>
    <t>TELEMAYA SIBINAL</t>
  </si>
  <si>
    <t>CABLEVISION ORO REY CONCEPCIÓN</t>
  </si>
  <si>
    <t>ORO REY NETWORKS</t>
  </si>
  <si>
    <t>VALLE VISION</t>
  </si>
  <si>
    <t>CABLEVISION EXCELL</t>
  </si>
  <si>
    <t>VALLE VISION 2</t>
  </si>
  <si>
    <t>SERVICIO DE CABLE "CASTAÑON"</t>
  </si>
  <si>
    <t>TAURUS VISION</t>
  </si>
  <si>
    <t>ELECTRÓNICA GALAXIA CINCO</t>
  </si>
  <si>
    <t>FUENTE CABLE</t>
  </si>
  <si>
    <t>CABLEVISION ORO REY COMITANCILLO</t>
  </si>
  <si>
    <t>CABLE NUEVA VISIÓN</t>
  </si>
  <si>
    <t>UNIVERSAL CABLEVISION</t>
  </si>
  <si>
    <t>GUATE CABLE.COM</t>
  </si>
  <si>
    <t>CABLE PINULA SUCHIATE</t>
  </si>
  <si>
    <t>CABLE VISION AYARZA TV</t>
  </si>
  <si>
    <t>SERVICIO DE SEÑAL DE CABLE ADAN</t>
  </si>
  <si>
    <t>SERVICABLE LA LAGUNA</t>
  </si>
  <si>
    <t>MULTIVISION CUILAPA</t>
  </si>
  <si>
    <t>TV CABLE "VARELA"</t>
  </si>
  <si>
    <t>MULTIVISIÓN T.V. POR CABLE</t>
  </si>
  <si>
    <t>BARBECABLE</t>
  </si>
  <si>
    <t>SOLOLA</t>
  </si>
  <si>
    <t>MULTISERVICIOS Y CABLE VISIÓN SOLOLÁ</t>
  </si>
  <si>
    <t>SERVICIOS TELEINFORMATICOS "SATELITE"</t>
  </si>
  <si>
    <t>AMIGA VISION</t>
  </si>
  <si>
    <t>MULTICABLE LA LAGUNA</t>
  </si>
  <si>
    <t>ROXE</t>
  </si>
  <si>
    <t>TV CABLE SANTA CLARA</t>
  </si>
  <si>
    <t>CABLE MELETZ</t>
  </si>
  <si>
    <t>CABLE UNION</t>
  </si>
  <si>
    <t>MULTISERVICIOS ARGUETA</t>
  </si>
  <si>
    <t>SAN JORGE TV</t>
  </si>
  <si>
    <t>CABLEVISION PATULUL</t>
  </si>
  <si>
    <t>INTERCABLE (SANTA LUCIA UTATLAN)</t>
  </si>
  <si>
    <t>INTERCABLE (SAN LUCAS TOLIMAN)</t>
  </si>
  <si>
    <t>PASAVISION</t>
  </si>
  <si>
    <t>CABLE ATITLAN</t>
  </si>
  <si>
    <t>NAVISATELITE</t>
  </si>
  <si>
    <t>SUCHITEPEQUEZ</t>
  </si>
  <si>
    <t>CABLEVISIÓN PATULUL</t>
  </si>
  <si>
    <t>COMERCIAL SANTOS GONZALEZ</t>
  </si>
  <si>
    <t>CABLE CLUB DEL SUR</t>
  </si>
  <si>
    <t>SERVICABLE CHICACAO</t>
  </si>
  <si>
    <t>CABLE SAMAYAC</t>
  </si>
  <si>
    <t>TOTONICAPAN</t>
  </si>
  <si>
    <t>DICXI</t>
  </si>
  <si>
    <t>SUPER CABLE (TOTONICAPAN)</t>
  </si>
  <si>
    <t>CABLE VISIÓN P.V.</t>
  </si>
  <si>
    <t>CABLE DE MOMOS</t>
  </si>
  <si>
    <t>CABLE D.N.C.</t>
  </si>
  <si>
    <t>CABLE VISIÓN "PACHAJ"</t>
  </si>
  <si>
    <t>TECNICABLE</t>
  </si>
  <si>
    <t>MOMOVISIÓN</t>
  </si>
  <si>
    <t>ALFA CABLE</t>
  </si>
  <si>
    <t>ZACAPA</t>
  </si>
  <si>
    <t>CABLE VISIÓN ROBLES</t>
  </si>
  <si>
    <t>TELECABLE DE ORIENTE</t>
  </si>
  <si>
    <t>UNICABLE DUARTE</t>
  </si>
  <si>
    <t>UNICABLE HUITE LA REFORMA</t>
  </si>
  <si>
    <t>IMPACTO TELECOM TECULUTAN</t>
  </si>
  <si>
    <t>IMPACTO TELECOM ZACAPA</t>
  </si>
  <si>
    <t>MAXICABLE EL ROSARIO</t>
  </si>
  <si>
    <t>CABCOM LIMITADA</t>
  </si>
  <si>
    <t>IMPACTO TELECOM ZACAPA (SAN JORGE)</t>
  </si>
  <si>
    <t>TELECOM TECULUTAN</t>
  </si>
  <si>
    <t>TELECOM ZACAPA</t>
  </si>
  <si>
    <t>CABLE VISION GALAX RIO HONDO</t>
  </si>
  <si>
    <t>Datos de la Empresa</t>
  </si>
  <si>
    <t xml:space="preserve"> CABLE ESTRELLA</t>
  </si>
  <si>
    <t>CABLE VISION TV SAN PEDRO</t>
  </si>
  <si>
    <t>COPASA (ANTES COMERCIALIZADORA PACAYA (COPA))</t>
  </si>
  <si>
    <t>MEGAVISION EL PUERTO</t>
  </si>
  <si>
    <t>CABLEVISION (NUEVA CONCEPCION)</t>
  </si>
  <si>
    <t>CABLE W W</t>
  </si>
  <si>
    <t>VENTAS Y SERVICIOS GENERALES MARVAL</t>
  </si>
  <si>
    <t>NORTE VISION</t>
  </si>
  <si>
    <t>CABLEVISION SURESTE</t>
  </si>
  <si>
    <t>ELECTRONICA CHILENA</t>
  </si>
  <si>
    <t>SERVICIOS DE CABLE ANGELICA</t>
  </si>
  <si>
    <t>CABLEVISIÓN JANY</t>
  </si>
  <si>
    <t>ASOCIACIÓN CIVIL INCHEHUECENSE DE DESARROLLO "ASCINDE"</t>
  </si>
  <si>
    <t>ASOCIACIÓN CIVIL PARA EL DESARROLLO DE TAJ-BUXUP (ACIDETAB)</t>
  </si>
  <si>
    <t>BARIVISION</t>
  </si>
  <si>
    <t>CABLE T. V. IDALMA</t>
  </si>
  <si>
    <t>CABLE SATELITES SAN RAFAEL</t>
  </si>
  <si>
    <t>ASOCIACION CIVIL DE DESARROLLO INTEGRAL SATKANH (ACDISAK)</t>
  </si>
  <si>
    <t>CABLEVISION NUEVA IMAGEN POR TELEVISION ""CNI.TV""</t>
  </si>
  <si>
    <t>CABLESATELITES</t>
  </si>
  <si>
    <t>CABLE VISIÓN FRONTERA</t>
  </si>
  <si>
    <t>CABLEVISION SATELITAL EL PARAÍSO</t>
  </si>
  <si>
    <t>CORPORACION REGALITO DE DIOS</t>
  </si>
  <si>
    <t>CABLE IZABAL, SOCIEDAD ANONIMA</t>
  </si>
  <si>
    <t>CABLE VISION DEL NORTE</t>
  </si>
  <si>
    <t>CABLE VISION LAS COLINAS</t>
  </si>
  <si>
    <t>CABLE SATELITE MATAQUESCUINTLA (CASMA)</t>
  </si>
  <si>
    <t>CABLEVISON XALAPAN</t>
  </si>
  <si>
    <t>SISTEMA DE CABLE SAN LUIS JILOTEPEQUE, JALAPA</t>
  </si>
  <si>
    <t>TV CABLE UNIVERSAL, S.A.</t>
  </si>
  <si>
    <t>GUAPA-CABLE</t>
  </si>
  <si>
    <t>CABLEVISION EL RODEO</t>
  </si>
  <si>
    <t>GEGG T V CABLE</t>
  </si>
  <si>
    <t>CABLE VISION JUAREZ</t>
  </si>
  <si>
    <t>CABLESISTEMA EL VOLCÁN</t>
  </si>
  <si>
    <t>INVERSIONES INTEGRADAS DE ORIENTE S.A. (ANTES DEYVI CABLE)</t>
  </si>
  <si>
    <t>TELEPROGRESO (ANTES: TELCAFFE)</t>
  </si>
  <si>
    <t>MAXICABLE DOLORES</t>
  </si>
  <si>
    <t>MAXICABLE SAYAXCHE (ANTES UNICABLE SAYAXCHÉ)</t>
  </si>
  <si>
    <t>MAXICABLE MELCHOR (ANTES UNICABLE MELCHOR DE MENCOS)</t>
  </si>
  <si>
    <t>CABLE VISIÓN FLORES</t>
  </si>
  <si>
    <t>CABLE K 16</t>
  </si>
  <si>
    <t>CABLE K 19</t>
  </si>
  <si>
    <t>MAXICABLE POPTUN</t>
  </si>
  <si>
    <t>STAR-PLUS</t>
  </si>
  <si>
    <t>INTERCABLEVISION ABDAS</t>
  </si>
  <si>
    <t>CABLE CONCEPCION</t>
  </si>
  <si>
    <t>CABLE MAYA</t>
  </si>
  <si>
    <t>CABLEVISION N.T. Z.</t>
  </si>
  <si>
    <t>MEGA VISION (NEBAJ)</t>
  </si>
  <si>
    <t>SERVICIOS TELEVISIVOS VIA SATELITAL DEL INTERIOR, S.A.</t>
  </si>
  <si>
    <t>CABLEVISIÓN CHICAMÁN C.V.C.</t>
  </si>
  <si>
    <t>BARRIOS T.V.</t>
  </si>
  <si>
    <t>CABLE VISION SANTO TOMAS</t>
  </si>
  <si>
    <t>MAYACABLE QUICHE</t>
  </si>
  <si>
    <t>EMPRESA DE CABLE ""MEGA VISIÓN""</t>
  </si>
  <si>
    <t>CABLEVISION NE DULCE MARIA</t>
  </si>
  <si>
    <t>CABLE VISION CANCHE´S</t>
  </si>
  <si>
    <t>CABLEVISION JEMUNDO TV</t>
  </si>
  <si>
    <t>CABLEVISION EMANUEL</t>
  </si>
  <si>
    <t>RIO TV</t>
  </si>
  <si>
    <t>TELEVISIÓN INTERACTIVA</t>
  </si>
  <si>
    <t>SETESA (ANTES: CABLE VISIÓN REU)</t>
  </si>
  <si>
    <t>CABLE SATELITE SUMPANGO</t>
  </si>
  <si>
    <t>SERVICABLE TV</t>
  </si>
  <si>
    <t>COMERCIAL GOMEZ</t>
  </si>
  <si>
    <t>CABLEVISIÓN ESTRELLA DEL NORTE</t>
  </si>
  <si>
    <t>CABLEVISIÓN LETY</t>
  </si>
  <si>
    <t>TELERURAL (ANTES CABLEVISION RURAL)</t>
  </si>
  <si>
    <t>CABLE SKYNET VISIÓN ANTES (SKYNET VISIÓN)</t>
  </si>
  <si>
    <t>CABLE GOLD VISSION IXHUATAN, SANTA ROSA</t>
  </si>
  <si>
    <t>NATAVISION</t>
  </si>
  <si>
    <t>SUPER CABLE (SOLOLÁ)</t>
  </si>
  <si>
    <t>SUPER CABLE</t>
  </si>
  <si>
    <t>CABLEVISION ATITLAN</t>
  </si>
  <si>
    <t>TV CABLE SAN FRANCISCO</t>
  </si>
  <si>
    <t>CABLE VISIÓN SAN VICENTE</t>
  </si>
  <si>
    <t>CABLE MAYA VISTA</t>
  </si>
  <si>
    <t>CABLEVISIÓN SAN ANTONIO (TOTONICAPAN)</t>
  </si>
  <si>
    <t>CABLE DX (SUCURSAL TOTONICAPÁN)</t>
  </si>
  <si>
    <t>CABLE VISION PSD PARAISO SAN DIEGO</t>
  </si>
  <si>
    <t>MAXICABLE GUALÁN (ANTES CABLEVISIÓN MAYUELAS)</t>
  </si>
  <si>
    <t>CABLE VISION ASENCIO</t>
  </si>
  <si>
    <t>CABLE VISION EL JUTE</t>
  </si>
  <si>
    <t>CABLEVISIÓN REGALITO DE DIOS</t>
  </si>
  <si>
    <t>CABLE VISION ESPAÑA</t>
  </si>
  <si>
    <t>UZUMALT-VISION</t>
  </si>
  <si>
    <t>CABLE DE SAN MARTÍN</t>
  </si>
  <si>
    <t>GRUPO CABLE MINERVA (CHIMALTENANGO)</t>
  </si>
  <si>
    <t>ASOCIACIÓN CIVIL DE DESARROLLO INTEGRAL LA LAGUNA DE LAS FLORES JACALTENANGO (ACDILAFJ)</t>
  </si>
  <si>
    <t>CABLEVISION OJETECO´S</t>
  </si>
  <si>
    <t>#</t>
  </si>
  <si>
    <t>IMPORTADORA Y EXPORTADORA NERJENN</t>
  </si>
  <si>
    <t>CABLE VERAPACES ( SUCURSAL SAN CRISTÓBAL ACASAGUASTLAN)</t>
  </si>
  <si>
    <t>TV PROGRESO</t>
  </si>
  <si>
    <t>CABLEVISION UNIRED, S.A</t>
  </si>
  <si>
    <t>ASOCIACION CIVIL DE DESARROLLO INTEGRAL KAJCH´EN (ACDIKAJ)</t>
  </si>
  <si>
    <t>CABLE VISIÓN S.H.G.</t>
  </si>
  <si>
    <t>"CABLEVISION CHILE VERDE LG"</t>
  </si>
  <si>
    <t>"CABLE LUNA"</t>
  </si>
  <si>
    <t xml:space="preserve">JALAPA </t>
  </si>
  <si>
    <t xml:space="preserve">QUICHE </t>
  </si>
  <si>
    <t xml:space="preserve">SANTA ROSA </t>
  </si>
  <si>
    <t>TOTAL</t>
  </si>
  <si>
    <t>TOTAL DE USUARIOS</t>
  </si>
  <si>
    <t>TOTALES</t>
  </si>
  <si>
    <t>"SERVICIO DE CABLE SAN MIGUEL"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</si>
</sst>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16" x14ac:knownFonts="1">
    <font>
      <sz val="11"/>
      <color indexed="8"/>
      <name val="Calibri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b/>
      <sz val="20"/>
      <color indexed="8"/>
      <name val="Calibri"/>
      <family val="2"/>
    </font>
    <font>
      <b/>
      <sz val="25"/>
      <color indexed="8"/>
      <name val="Calibri"/>
      <family val="2"/>
    </font>
    <font>
      <b/>
      <sz val="30"/>
      <color indexed="8"/>
      <name val="Calibri"/>
      <family val="2"/>
    </font>
    <font>
      <b/>
      <sz val="40"/>
      <color indexed="8"/>
      <name val="Calibri"/>
      <family val="2"/>
    </font>
    <font>
      <b/>
      <sz val="26"/>
      <color indexed="8"/>
      <name val="Calibri"/>
      <family val="2"/>
    </font>
    <font>
      <b/>
      <sz val="28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Fill="0" applyProtection="0"/>
    <xf numFmtId="43" fontId="14" fillId="0" borderId="0" applyFont="0" applyFill="0" applyBorder="0" applyAlignment="0" applyProtection="0"/>
  </cellStyleXfs>
  <cellXfs count="193"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0" fillId="0" borderId="9" xfId="0" applyFill="1" applyBorder="1" applyProtection="1"/>
    <xf numFmtId="0" fontId="2" fillId="0" borderId="8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37" xfId="0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3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0" fontId="1" fillId="0" borderId="46" xfId="0" applyFont="1" applyFill="1" applyBorder="1" applyAlignment="1" applyProtection="1">
      <alignment horizontal="center" vertical="center" wrapText="1"/>
    </xf>
    <xf numFmtId="0" fontId="1" fillId="0" borderId="47" xfId="0" applyFont="1" applyFill="1" applyBorder="1" applyAlignment="1" applyProtection="1">
      <alignment horizontal="center" vertical="center" wrapText="1"/>
    </xf>
    <xf numFmtId="0" fontId="1" fillId="0" borderId="48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/>
    </xf>
    <xf numFmtId="0" fontId="2" fillId="0" borderId="5" xfId="0" applyFont="1" applyFill="1" applyBorder="1" applyProtection="1"/>
    <xf numFmtId="0" fontId="1" fillId="0" borderId="4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Protection="1"/>
    <xf numFmtId="0" fontId="2" fillId="0" borderId="43" xfId="0" applyFont="1" applyFill="1" applyBorder="1" applyProtection="1"/>
    <xf numFmtId="0" fontId="1" fillId="0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0" borderId="45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4" fillId="0" borderId="0" xfId="0" applyFont="1" applyFill="1" applyProtection="1"/>
    <xf numFmtId="0" fontId="12" fillId="0" borderId="0" xfId="0" applyFont="1" applyFill="1" applyProtection="1"/>
    <xf numFmtId="0" fontId="3" fillId="0" borderId="0" xfId="0" applyFont="1" applyFill="1" applyProtection="1"/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</xf>
    <xf numFmtId="0" fontId="1" fillId="0" borderId="44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0" fontId="0" fillId="0" borderId="9" xfId="0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 wrapText="1"/>
    </xf>
    <xf numFmtId="0" fontId="2" fillId="0" borderId="19" xfId="0" applyFont="1" applyFill="1" applyBorder="1" applyAlignment="1" applyProtection="1">
      <alignment horizontal="left"/>
    </xf>
    <xf numFmtId="0" fontId="2" fillId="0" borderId="13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/>
    </xf>
    <xf numFmtId="0" fontId="1" fillId="0" borderId="53" xfId="0" applyFont="1" applyFill="1" applyBorder="1" applyAlignment="1" applyProtection="1">
      <alignment horizontal="center" vertical="center" wrapText="1"/>
    </xf>
    <xf numFmtId="0" fontId="1" fillId="0" borderId="54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55" xfId="0" applyFont="1" applyFill="1" applyBorder="1" applyAlignment="1" applyProtection="1">
      <alignment horizontal="center" vertical="center" wrapText="1"/>
    </xf>
    <xf numFmtId="0" fontId="0" fillId="2" borderId="4" xfId="0" applyFill="1" applyBorder="1" applyProtection="1"/>
    <xf numFmtId="0" fontId="2" fillId="0" borderId="0" xfId="0" applyFont="1" applyFill="1" applyBorder="1" applyAlignment="1" applyProtection="1">
      <alignment horizontal="left"/>
    </xf>
    <xf numFmtId="3" fontId="2" fillId="0" borderId="16" xfId="0" applyNumberFormat="1" applyFont="1" applyFill="1" applyBorder="1" applyAlignment="1" applyProtection="1">
      <alignment horizontal="center" vertical="center"/>
    </xf>
    <xf numFmtId="3" fontId="2" fillId="0" borderId="42" xfId="0" applyNumberFormat="1" applyFont="1" applyFill="1" applyBorder="1" applyAlignment="1" applyProtection="1">
      <alignment horizontal="center" vertical="center"/>
    </xf>
    <xf numFmtId="0" fontId="2" fillId="0" borderId="40" xfId="0" applyFont="1" applyFill="1" applyBorder="1" applyProtection="1"/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0" fontId="3" fillId="0" borderId="35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55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50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/>
    <xf numFmtId="0" fontId="11" fillId="0" borderId="0" xfId="0" applyFont="1" applyFill="1" applyProtection="1"/>
    <xf numFmtId="0" fontId="13" fillId="0" borderId="0" xfId="0" applyFont="1" applyFill="1" applyBorder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4" fillId="0" borderId="5" xfId="0" applyFont="1" applyFill="1" applyBorder="1" applyProtection="1"/>
    <xf numFmtId="0" fontId="6" fillId="0" borderId="22" xfId="0" applyFont="1" applyFill="1" applyBorder="1" applyAlignment="1" applyProtection="1">
      <alignment horizontal="center" vertical="center" textRotation="90" wrapText="1"/>
    </xf>
    <xf numFmtId="0" fontId="6" fillId="0" borderId="18" xfId="0" applyFont="1" applyFill="1" applyBorder="1" applyAlignment="1" applyProtection="1">
      <alignment horizontal="center" vertical="center" textRotation="90" wrapText="1"/>
    </xf>
    <xf numFmtId="0" fontId="6" fillId="0" borderId="25" xfId="0" applyFont="1" applyFill="1" applyBorder="1" applyAlignment="1" applyProtection="1">
      <alignment horizontal="center" vertical="center" textRotation="90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textRotation="90" wrapText="1"/>
    </xf>
    <xf numFmtId="0" fontId="11" fillId="0" borderId="14" xfId="0" applyFont="1" applyFill="1" applyBorder="1" applyAlignment="1" applyProtection="1">
      <alignment horizontal="center" vertical="center" textRotation="90" wrapText="1"/>
    </xf>
    <xf numFmtId="0" fontId="6" fillId="0" borderId="19" xfId="0" applyFont="1" applyFill="1" applyBorder="1" applyAlignment="1" applyProtection="1">
      <alignment horizontal="center" vertical="center" textRotation="90" wrapText="1"/>
    </xf>
    <xf numFmtId="0" fontId="6" fillId="0" borderId="21" xfId="0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textRotation="90" wrapText="1"/>
    </xf>
    <xf numFmtId="0" fontId="6" fillId="0" borderId="32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6" fillId="0" borderId="20" xfId="0" applyFont="1" applyFill="1" applyBorder="1" applyAlignment="1" applyProtection="1">
      <alignment horizontal="center" vertical="center" textRotation="90" wrapText="1"/>
    </xf>
    <xf numFmtId="0" fontId="1" fillId="0" borderId="51" xfId="0" applyFont="1" applyFill="1" applyBorder="1" applyAlignment="1" applyProtection="1">
      <alignment horizontal="center" vertical="center" wrapText="1"/>
    </xf>
    <xf numFmtId="0" fontId="1" fillId="0" borderId="52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6" fillId="0" borderId="17" xfId="0" applyFont="1" applyFill="1" applyBorder="1" applyAlignment="1" applyProtection="1">
      <alignment horizontal="center" vertical="center" textRotation="90" wrapText="1"/>
    </xf>
    <xf numFmtId="0" fontId="8" fillId="0" borderId="19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 textRotation="90" wrapText="1"/>
    </xf>
    <xf numFmtId="0" fontId="7" fillId="0" borderId="19" xfId="0" applyFont="1" applyFill="1" applyBorder="1" applyAlignment="1" applyProtection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6" xfId="0" applyFont="1" applyFill="1" applyBorder="1" applyAlignment="1" applyProtection="1">
      <alignment horizontal="center" vertical="center" textRotation="90" wrapText="1"/>
    </xf>
    <xf numFmtId="0" fontId="6" fillId="0" borderId="26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14" xfId="0" applyFont="1" applyFill="1" applyBorder="1" applyAlignment="1" applyProtection="1">
      <alignment horizontal="center" vertical="center" textRotation="90" wrapText="1"/>
    </xf>
    <xf numFmtId="0" fontId="5" fillId="0" borderId="26" xfId="0" applyFont="1" applyFill="1" applyBorder="1" applyAlignment="1" applyProtection="1">
      <alignment horizontal="center" vertical="center" textRotation="90" wrapText="1"/>
    </xf>
    <xf numFmtId="0" fontId="5" fillId="0" borderId="13" xfId="0" applyFont="1" applyFill="1" applyBorder="1" applyAlignment="1" applyProtection="1">
      <alignment horizontal="center" vertical="center" textRotation="90" wrapText="1"/>
    </xf>
    <xf numFmtId="0" fontId="5" fillId="0" borderId="14" xfId="0" applyFont="1" applyFill="1" applyBorder="1" applyAlignment="1" applyProtection="1">
      <alignment horizontal="center" vertical="center" textRotation="90" wrapText="1"/>
    </xf>
    <xf numFmtId="0" fontId="1" fillId="0" borderId="26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top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textRotation="90" wrapText="1"/>
    </xf>
    <xf numFmtId="0" fontId="9" fillId="0" borderId="18" xfId="0" applyFont="1" applyFill="1" applyBorder="1" applyAlignment="1" applyProtection="1">
      <alignment horizontal="center" vertical="center" textRotation="90" wrapText="1"/>
    </xf>
    <xf numFmtId="0" fontId="9" fillId="0" borderId="25" xfId="0" applyFont="1" applyFill="1" applyBorder="1" applyAlignment="1" applyProtection="1">
      <alignment horizontal="center" vertical="center" textRotation="90" wrapText="1"/>
    </xf>
    <xf numFmtId="0" fontId="10" fillId="0" borderId="6" xfId="0" applyFont="1" applyFill="1" applyBorder="1" applyAlignment="1" applyProtection="1">
      <alignment horizontal="center" vertical="center" textRotation="90" wrapText="1"/>
    </xf>
    <xf numFmtId="0" fontId="10" fillId="0" borderId="19" xfId="0" applyFont="1" applyFill="1" applyBorder="1" applyAlignment="1" applyProtection="1">
      <alignment horizontal="center" vertical="center" textRotation="90" wrapText="1"/>
    </xf>
    <xf numFmtId="0" fontId="10" fillId="0" borderId="21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textRotation="90" wrapText="1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Alignment="1" applyProtection="1">
      <alignment horizontal="left"/>
    </xf>
    <xf numFmtId="43" fontId="4" fillId="0" borderId="0" xfId="1" applyFont="1" applyFill="1" applyAlignment="1" applyProtection="1">
      <alignment horizontal="center"/>
    </xf>
    <xf numFmtId="43" fontId="2" fillId="0" borderId="5" xfId="1" applyFont="1" applyFill="1" applyBorder="1" applyAlignment="1" applyProtection="1">
      <alignment horizontal="center" vertical="center" wrapText="1"/>
    </xf>
    <xf numFmtId="43" fontId="2" fillId="0" borderId="35" xfId="1" applyFont="1" applyFill="1" applyBorder="1" applyAlignment="1" applyProtection="1">
      <alignment horizontal="center" vertical="center" wrapText="1"/>
    </xf>
    <xf numFmtId="43" fontId="2" fillId="0" borderId="5" xfId="1" applyFont="1" applyFill="1" applyBorder="1" applyAlignment="1" applyProtection="1">
      <alignment horizontal="center"/>
    </xf>
    <xf numFmtId="43" fontId="2" fillId="0" borderId="35" xfId="1" applyFont="1" applyFill="1" applyBorder="1" applyAlignment="1" applyProtection="1">
      <alignment horizontal="center"/>
    </xf>
    <xf numFmtId="0" fontId="15" fillId="0" borderId="0" xfId="0" applyFont="1" applyFill="1" applyProtection="1"/>
    <xf numFmtId="43" fontId="15" fillId="0" borderId="16" xfId="1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Protection="1"/>
    <xf numFmtId="0" fontId="15" fillId="0" borderId="16" xfId="0" applyFont="1" applyFill="1" applyBorder="1" applyAlignment="1" applyProtection="1">
      <alignment horizontal="center" vertical="center" wrapText="1"/>
    </xf>
    <xf numFmtId="43" fontId="15" fillId="0" borderId="42" xfId="1" applyFont="1" applyFill="1" applyBorder="1" applyAlignment="1" applyProtection="1">
      <alignment horizontal="center" vertical="center" wrapText="1"/>
    </xf>
    <xf numFmtId="0" fontId="15" fillId="0" borderId="46" xfId="0" applyFont="1" applyFill="1" applyBorder="1" applyProtection="1"/>
    <xf numFmtId="0" fontId="15" fillId="0" borderId="56" xfId="0" applyFont="1" applyFill="1" applyBorder="1" applyAlignment="1" applyProtection="1">
      <alignment horizontal="center" vertical="center" wrapText="1"/>
    </xf>
    <xf numFmtId="166" fontId="15" fillId="2" borderId="3" xfId="1" applyNumberFormat="1" applyFont="1" applyFill="1" applyBorder="1" applyAlignment="1" applyProtection="1">
      <alignment vertical="top" wrapText="1"/>
    </xf>
    <xf numFmtId="166" fontId="15" fillId="2" borderId="4" xfId="1" applyNumberFormat="1" applyFont="1" applyFill="1" applyBorder="1" applyAlignment="1" applyProtection="1">
      <alignment vertical="top" wrapText="1"/>
    </xf>
    <xf numFmtId="0" fontId="0" fillId="0" borderId="57" xfId="0" applyFill="1" applyBorder="1" applyProtection="1"/>
    <xf numFmtId="0" fontId="0" fillId="0" borderId="58" xfId="0" applyFill="1" applyBorder="1" applyProtection="1"/>
    <xf numFmtId="43" fontId="4" fillId="0" borderId="58" xfId="1" applyFont="1" applyFill="1" applyBorder="1" applyAlignment="1" applyProtection="1">
      <alignment horizontal="center"/>
    </xf>
    <xf numFmtId="43" fontId="4" fillId="0" borderId="59" xfId="1" applyFont="1" applyFill="1" applyBorder="1" applyAlignment="1" applyProtection="1">
      <alignment horizontal="center"/>
    </xf>
    <xf numFmtId="0" fontId="13" fillId="0" borderId="46" xfId="0" applyFont="1" applyFill="1" applyBorder="1" applyProtection="1"/>
    <xf numFmtId="0" fontId="13" fillId="0" borderId="47" xfId="0" applyFont="1" applyFill="1" applyBorder="1" applyAlignment="1" applyProtection="1">
      <alignment wrapText="1"/>
    </xf>
    <xf numFmtId="43" fontId="13" fillId="0" borderId="47" xfId="1" applyFont="1" applyFill="1" applyBorder="1" applyAlignment="1" applyProtection="1">
      <alignment horizontal="center"/>
    </xf>
    <xf numFmtId="43" fontId="13" fillId="0" borderId="48" xfId="1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hyperlink" Target="javascript:%20nm_gp_submit_rec('0')" TargetMode="External"/><Relationship Id="rId7" Type="http://schemas.openxmlformats.org/officeDocument/2006/relationships/hyperlink" Target="javascript:%20nm_gp_submit_rec('fim')" TargetMode="External"/><Relationship Id="rId2" Type="http://schemas.openxmlformats.org/officeDocument/2006/relationships/image" Target="../media/image3.png"/><Relationship Id="rId1" Type="http://schemas.openxmlformats.org/officeDocument/2006/relationships/hyperlink" Target="javascript:%20nm_gp_submit_rec('ini')" TargetMode="External"/><Relationship Id="rId6" Type="http://schemas.openxmlformats.org/officeDocument/2006/relationships/image" Target="../media/image5.png"/><Relationship Id="rId11" Type="http://schemas.openxmlformats.org/officeDocument/2006/relationships/hyperlink" Target="javascript:nm_gp_submit2('departamento')" TargetMode="External"/><Relationship Id="rId5" Type="http://schemas.openxmlformats.org/officeDocument/2006/relationships/hyperlink" Target="javascript:%20nm_gp_submit_rec('23')" TargetMode="External"/><Relationship Id="rId10" Type="http://schemas.openxmlformats.org/officeDocument/2006/relationships/image" Target="../media/image7.png"/><Relationship Id="rId4" Type="http://schemas.openxmlformats.org/officeDocument/2006/relationships/image" Target="../media/image4.png"/><Relationship Id="rId9" Type="http://schemas.openxmlformats.org/officeDocument/2006/relationships/hyperlink" Target="javascript:nm_gp_submit2('nombre_empresa')" TargetMode="Externa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85725</xdr:rowOff>
        </xdr:from>
        <xdr:to>
          <xdr:col>1</xdr:col>
          <xdr:colOff>228600</xdr:colOff>
          <xdr:row>41</xdr:row>
          <xdr:rowOff>123825</xdr:rowOff>
        </xdr:to>
        <xdr:sp macro="" textlink="">
          <xdr:nvSpPr>
            <xdr:cNvPr id="5134" name="Control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6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85725</xdr:rowOff>
        </xdr:from>
        <xdr:to>
          <xdr:col>1</xdr:col>
          <xdr:colOff>781050</xdr:colOff>
          <xdr:row>41</xdr:row>
          <xdr:rowOff>123825</xdr:rowOff>
        </xdr:to>
        <xdr:sp macro="" textlink="">
          <xdr:nvSpPr>
            <xdr:cNvPr id="5135" name="Control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6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43</xdr:row>
      <xdr:rowOff>0</xdr:rowOff>
    </xdr:from>
    <xdr:to>
      <xdr:col>1</xdr:col>
      <xdr:colOff>114300</xdr:colOff>
      <xdr:row>43</xdr:row>
      <xdr:rowOff>133350</xdr:rowOff>
    </xdr:to>
    <xdr:pic>
      <xdr:nvPicPr>
        <xdr:cNvPr id="17" name="id_img_first_bot">
          <a:hlinkClick xmlns:r="http://schemas.openxmlformats.org/officeDocument/2006/relationships" r:id="rId1" tooltip="Mover al inicio"/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14878050"/>
          <a:ext cx="1143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114300</xdr:colOff>
      <xdr:row>43</xdr:row>
      <xdr:rowOff>133350</xdr:rowOff>
    </xdr:to>
    <xdr:pic>
      <xdr:nvPicPr>
        <xdr:cNvPr id="18" name="id_img_back_bot">
          <a:hlinkClick xmlns:r="http://schemas.openxmlformats.org/officeDocument/2006/relationships" r:id="rId3" tooltip="Volver un registro"/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4878050"/>
          <a:ext cx="1143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114300</xdr:colOff>
      <xdr:row>43</xdr:row>
      <xdr:rowOff>133350</xdr:rowOff>
    </xdr:to>
    <xdr:pic>
      <xdr:nvPicPr>
        <xdr:cNvPr id="19" name="id_img_forward_bot">
          <a:hlinkClick xmlns:r="http://schemas.openxmlformats.org/officeDocument/2006/relationships" r:id="rId5" tooltip="Avanzar al próximo registro"/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4878050"/>
          <a:ext cx="1143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114300</xdr:colOff>
      <xdr:row>43</xdr:row>
      <xdr:rowOff>133350</xdr:rowOff>
    </xdr:to>
    <xdr:pic>
      <xdr:nvPicPr>
        <xdr:cNvPr id="20" name="id_img_last_bot">
          <a:hlinkClick xmlns:r="http://schemas.openxmlformats.org/officeDocument/2006/relationships" r:id="rId7" tooltip="Mover al final"/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14878050"/>
          <a:ext cx="1143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123825</xdr:colOff>
      <xdr:row>43</xdr:row>
      <xdr:rowOff>123825</xdr:rowOff>
    </xdr:to>
    <xdr:pic>
      <xdr:nvPicPr>
        <xdr:cNvPr id="21" name="Imagen 2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52685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123825</xdr:colOff>
      <xdr:row>43</xdr:row>
      <xdr:rowOff>123825</xdr:rowOff>
    </xdr:to>
    <xdr:pic>
      <xdr:nvPicPr>
        <xdr:cNvPr id="22" name="Imagen 2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52685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id_empresas%20-%202021-04-20T081827.509_20_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</sheetNames>
    <sheetDataSet>
      <sheetData sheetId="0">
        <row r="397">
          <cell r="E397">
            <v>573930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72651-0928-4520-9305-DC2E8594EC2E}">
  <dimension ref="A1:C29"/>
  <sheetViews>
    <sheetView tabSelected="1" topLeftCell="A13" workbookViewId="0">
      <selection activeCell="F26" sqref="F26"/>
    </sheetView>
  </sheetViews>
  <sheetFormatPr baseColWidth="10" defaultRowHeight="15" x14ac:dyDescent="0.25"/>
  <cols>
    <col min="1" max="1" width="3.85546875" customWidth="1"/>
    <col min="2" max="2" width="20.140625" customWidth="1"/>
    <col min="3" max="3" width="11.42578125" style="171"/>
  </cols>
  <sheetData>
    <row r="1" spans="1:3" ht="15.75" thickBot="1" x14ac:dyDescent="0.3"/>
    <row r="2" spans="1:3" s="176" customFormat="1" ht="32.25" thickBot="1" x14ac:dyDescent="0.3">
      <c r="A2" s="181"/>
      <c r="B2" s="182" t="s">
        <v>315</v>
      </c>
      <c r="C2" s="184">
        <v>2021</v>
      </c>
    </row>
    <row r="3" spans="1:3" s="176" customFormat="1" ht="15.75" x14ac:dyDescent="0.25">
      <c r="A3" s="178" t="s">
        <v>407</v>
      </c>
      <c r="B3" s="179" t="s">
        <v>1</v>
      </c>
      <c r="C3" s="180" t="s">
        <v>19</v>
      </c>
    </row>
    <row r="4" spans="1:3" x14ac:dyDescent="0.25">
      <c r="A4" s="17">
        <v>1</v>
      </c>
      <c r="B4" s="115" t="s">
        <v>3</v>
      </c>
      <c r="C4" s="173">
        <f>+'ALTA VERAPAZ'!G20</f>
        <v>4379</v>
      </c>
    </row>
    <row r="5" spans="1:3" x14ac:dyDescent="0.25">
      <c r="A5" s="17">
        <f>+A4+1</f>
        <v>2</v>
      </c>
      <c r="B5" s="115" t="s">
        <v>23</v>
      </c>
      <c r="C5" s="175">
        <f>+'BAJA VERAPAZ'!G6</f>
        <v>749</v>
      </c>
    </row>
    <row r="6" spans="1:3" x14ac:dyDescent="0.25">
      <c r="A6" s="17">
        <f t="shared" ref="A6:A24" si="0">+A5+1</f>
        <v>3</v>
      </c>
      <c r="B6" s="115" t="s">
        <v>27</v>
      </c>
      <c r="C6" s="175">
        <f>+CHIMALTENANGO!G14</f>
        <v>3098</v>
      </c>
    </row>
    <row r="7" spans="1:3" x14ac:dyDescent="0.25">
      <c r="A7" s="17">
        <f t="shared" si="0"/>
        <v>4</v>
      </c>
      <c r="B7" s="115" t="s">
        <v>37</v>
      </c>
      <c r="C7" s="175">
        <f>+CHIQUIMULA!G14</f>
        <v>7662</v>
      </c>
    </row>
    <row r="8" spans="1:3" x14ac:dyDescent="0.25">
      <c r="A8" s="17">
        <f t="shared" si="0"/>
        <v>5</v>
      </c>
      <c r="B8" s="115" t="s">
        <v>48</v>
      </c>
      <c r="C8" s="175">
        <f>+'EL PROGRESO'!G16</f>
        <v>4573</v>
      </c>
    </row>
    <row r="9" spans="1:3" x14ac:dyDescent="0.25">
      <c r="A9" s="17">
        <f t="shared" si="0"/>
        <v>6</v>
      </c>
      <c r="B9" s="115" t="s">
        <v>57</v>
      </c>
      <c r="C9" s="175">
        <f>+ESCUINTLA!G15</f>
        <v>7152</v>
      </c>
    </row>
    <row r="10" spans="1:3" x14ac:dyDescent="0.25">
      <c r="A10" s="17">
        <f t="shared" si="0"/>
        <v>7</v>
      </c>
      <c r="B10" s="115" t="s">
        <v>64</v>
      </c>
      <c r="C10" s="175">
        <f>+GUATEMALA!H43</f>
        <v>419475</v>
      </c>
    </row>
    <row r="11" spans="1:3" x14ac:dyDescent="0.25">
      <c r="A11" s="17">
        <f t="shared" si="0"/>
        <v>8</v>
      </c>
      <c r="B11" s="115" t="s">
        <v>98</v>
      </c>
      <c r="C11" s="175">
        <f>+HUEHUETENANGO!G39</f>
        <v>10092</v>
      </c>
    </row>
    <row r="12" spans="1:3" x14ac:dyDescent="0.25">
      <c r="A12" s="17">
        <f t="shared" si="0"/>
        <v>9</v>
      </c>
      <c r="B12" s="115" t="s">
        <v>120</v>
      </c>
      <c r="C12" s="175">
        <f>+IZABAL!G14</f>
        <v>9655</v>
      </c>
    </row>
    <row r="13" spans="1:3" x14ac:dyDescent="0.25">
      <c r="A13" s="17">
        <f t="shared" si="0"/>
        <v>10</v>
      </c>
      <c r="B13" s="115" t="s">
        <v>416</v>
      </c>
      <c r="C13" s="175">
        <f>+JALAPA!G17</f>
        <v>4682</v>
      </c>
    </row>
    <row r="14" spans="1:3" x14ac:dyDescent="0.25">
      <c r="A14" s="17">
        <f t="shared" si="0"/>
        <v>11</v>
      </c>
      <c r="B14" s="115" t="s">
        <v>137</v>
      </c>
      <c r="C14" s="175">
        <f>+JUTIAPA!G28</f>
        <v>9835</v>
      </c>
    </row>
    <row r="15" spans="1:3" x14ac:dyDescent="0.25">
      <c r="A15" s="17">
        <f t="shared" si="0"/>
        <v>12</v>
      </c>
      <c r="B15" s="115" t="s">
        <v>155</v>
      </c>
      <c r="C15" s="175">
        <f>+PETEN!G36</f>
        <v>16170</v>
      </c>
    </row>
    <row r="16" spans="1:3" x14ac:dyDescent="0.25">
      <c r="A16" s="17">
        <f t="shared" si="0"/>
        <v>13</v>
      </c>
      <c r="B16" s="115" t="s">
        <v>179</v>
      </c>
      <c r="C16" s="175">
        <f>+QUETZALTENANGO!G24</f>
        <v>10412</v>
      </c>
    </row>
    <row r="17" spans="1:3" x14ac:dyDescent="0.25">
      <c r="A17" s="17">
        <f t="shared" si="0"/>
        <v>14</v>
      </c>
      <c r="B17" s="115" t="s">
        <v>417</v>
      </c>
      <c r="C17" s="175">
        <f>+QUICHE!G41</f>
        <v>10371</v>
      </c>
    </row>
    <row r="18" spans="1:3" x14ac:dyDescent="0.25">
      <c r="A18" s="17">
        <f t="shared" si="0"/>
        <v>15</v>
      </c>
      <c r="B18" s="115" t="s">
        <v>221</v>
      </c>
      <c r="C18" s="175">
        <f>+RETALHULEU!G9</f>
        <v>9077</v>
      </c>
    </row>
    <row r="19" spans="1:3" x14ac:dyDescent="0.25">
      <c r="A19" s="17">
        <f t="shared" si="0"/>
        <v>16</v>
      </c>
      <c r="B19" s="115" t="s">
        <v>224</v>
      </c>
      <c r="C19" s="175">
        <f>+SACATEPEQUEZ!G9</f>
        <v>3854</v>
      </c>
    </row>
    <row r="20" spans="1:3" x14ac:dyDescent="0.25">
      <c r="A20" s="17">
        <f t="shared" si="0"/>
        <v>17</v>
      </c>
      <c r="B20" s="115" t="s">
        <v>229</v>
      </c>
      <c r="C20" s="175">
        <f>+'SAN MARCOS'!G39</f>
        <v>7798</v>
      </c>
    </row>
    <row r="21" spans="1:3" x14ac:dyDescent="0.25">
      <c r="A21" s="17">
        <f t="shared" si="0"/>
        <v>18</v>
      </c>
      <c r="B21" s="115" t="s">
        <v>418</v>
      </c>
      <c r="C21" s="175">
        <f>+'SANTA ROSA'!G19</f>
        <v>8343</v>
      </c>
    </row>
    <row r="22" spans="1:3" x14ac:dyDescent="0.25">
      <c r="A22" s="17">
        <f t="shared" si="0"/>
        <v>19</v>
      </c>
      <c r="B22" s="115" t="s">
        <v>269</v>
      </c>
      <c r="C22" s="175">
        <f>+SOLOLA!G24</f>
        <v>4944</v>
      </c>
    </row>
    <row r="23" spans="1:3" x14ac:dyDescent="0.25">
      <c r="A23" s="17">
        <f t="shared" si="0"/>
        <v>20</v>
      </c>
      <c r="B23" s="115" t="s">
        <v>286</v>
      </c>
      <c r="C23" s="175">
        <f>+SUCHITEPEQUEZ!G15</f>
        <v>5836</v>
      </c>
    </row>
    <row r="24" spans="1:3" x14ac:dyDescent="0.25">
      <c r="A24" s="17">
        <f t="shared" si="0"/>
        <v>21</v>
      </c>
      <c r="B24" s="115" t="s">
        <v>292</v>
      </c>
      <c r="C24" s="175">
        <f>+TOTONICAPAN!G16</f>
        <v>7876</v>
      </c>
    </row>
    <row r="25" spans="1:3" x14ac:dyDescent="0.25">
      <c r="A25" s="17">
        <f>+A24+1</f>
        <v>22</v>
      </c>
      <c r="B25" s="115" t="s">
        <v>302</v>
      </c>
      <c r="C25" s="175">
        <f>+ZACAPA!G23</f>
        <v>7897</v>
      </c>
    </row>
    <row r="26" spans="1:3" ht="15.75" thickBot="1" x14ac:dyDescent="0.3">
      <c r="A26" s="185"/>
      <c r="B26" s="186"/>
      <c r="C26" s="188"/>
    </row>
    <row r="27" spans="1:3" s="108" customFormat="1" ht="15.75" thickBot="1" x14ac:dyDescent="0.3">
      <c r="A27" s="189"/>
      <c r="B27" s="190" t="s">
        <v>420</v>
      </c>
      <c r="C27" s="192">
        <f>SUM(C4:C25)</f>
        <v>573930</v>
      </c>
    </row>
    <row r="29" spans="1:3" x14ac:dyDescent="0.25">
      <c r="C29" s="171">
        <f>+[1]Worksheet!$E$397-C27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76A63-DA59-4474-8C8F-A765C63941D3}">
  <dimension ref="A1:G39"/>
  <sheetViews>
    <sheetView zoomScaleNormal="100" workbookViewId="0">
      <pane xSplit="3" ySplit="2" topLeftCell="D21" activePane="bottomRight" state="frozen"/>
      <selection pane="topRight" activeCell="D1" sqref="D1"/>
      <selection pane="bottomLeft" activeCell="A3" sqref="A3"/>
      <selection pane="bottomRight" activeCell="D39" sqref="D39"/>
    </sheetView>
  </sheetViews>
  <sheetFormatPr baseColWidth="10" defaultRowHeight="15" x14ac:dyDescent="0.25"/>
  <cols>
    <col min="1" max="1" width="3.7109375" customWidth="1"/>
    <col min="3" max="3" width="29.42578125" customWidth="1"/>
    <col min="4" max="7" width="5.5703125" customWidth="1"/>
  </cols>
  <sheetData>
    <row r="1" spans="1:7" ht="15.75" thickBot="1" x14ac:dyDescent="0.3">
      <c r="B1" s="136" t="s">
        <v>315</v>
      </c>
      <c r="C1" s="137"/>
      <c r="D1" s="60"/>
      <c r="E1" s="61">
        <v>2021</v>
      </c>
      <c r="F1" s="61"/>
      <c r="G1" s="64"/>
    </row>
    <row r="2" spans="1:7" ht="15.75" thickBot="1" x14ac:dyDescent="0.3">
      <c r="A2" s="70" t="s">
        <v>407</v>
      </c>
      <c r="B2" s="43" t="s">
        <v>1</v>
      </c>
      <c r="C2" s="44" t="s">
        <v>0</v>
      </c>
      <c r="D2" s="86" t="s">
        <v>21</v>
      </c>
      <c r="E2" s="86" t="s">
        <v>20</v>
      </c>
      <c r="F2" s="86" t="s">
        <v>22</v>
      </c>
      <c r="G2" s="87" t="s">
        <v>19</v>
      </c>
    </row>
    <row r="3" spans="1:7" ht="22.5" customHeight="1" x14ac:dyDescent="0.25">
      <c r="A3">
        <v>1</v>
      </c>
      <c r="B3" s="138" t="s">
        <v>98</v>
      </c>
      <c r="C3" s="5" t="s">
        <v>114</v>
      </c>
      <c r="D3" s="5">
        <v>447</v>
      </c>
      <c r="E3" s="5">
        <v>444</v>
      </c>
      <c r="F3" s="5">
        <v>444</v>
      </c>
      <c r="G3" s="39">
        <v>444</v>
      </c>
    </row>
    <row r="4" spans="1:7" x14ac:dyDescent="0.25">
      <c r="A4">
        <f>+A3+1</f>
        <v>2</v>
      </c>
      <c r="B4" s="139"/>
      <c r="C4" s="8" t="s">
        <v>326</v>
      </c>
      <c r="D4" s="8">
        <v>150</v>
      </c>
      <c r="E4" s="8">
        <v>150</v>
      </c>
      <c r="F4" s="8">
        <v>150</v>
      </c>
      <c r="G4" s="25">
        <v>150</v>
      </c>
    </row>
    <row r="5" spans="1:7" x14ac:dyDescent="0.25">
      <c r="A5">
        <f t="shared" ref="A5:A37" si="0">+A4+1</f>
        <v>3</v>
      </c>
      <c r="B5" s="139"/>
      <c r="C5" s="8" t="s">
        <v>327</v>
      </c>
      <c r="D5" s="8">
        <v>60</v>
      </c>
      <c r="E5" s="8">
        <v>60</v>
      </c>
      <c r="F5" s="8">
        <v>60</v>
      </c>
      <c r="G5" s="25">
        <v>60</v>
      </c>
    </row>
    <row r="6" spans="1:7" ht="23.25" x14ac:dyDescent="0.25">
      <c r="A6">
        <f t="shared" si="0"/>
        <v>4</v>
      </c>
      <c r="B6" s="139"/>
      <c r="C6" s="84" t="s">
        <v>412</v>
      </c>
      <c r="D6" s="8">
        <v>30</v>
      </c>
      <c r="E6" s="8">
        <v>30</v>
      </c>
      <c r="F6" s="8">
        <v>30</v>
      </c>
      <c r="G6" s="25">
        <v>30</v>
      </c>
    </row>
    <row r="7" spans="1:7" ht="22.5" x14ac:dyDescent="0.25">
      <c r="A7">
        <f t="shared" si="0"/>
        <v>5</v>
      </c>
      <c r="B7" s="139"/>
      <c r="C7" s="8" t="s">
        <v>328</v>
      </c>
      <c r="D7" s="8">
        <v>43</v>
      </c>
      <c r="E7" s="8">
        <v>43</v>
      </c>
      <c r="F7" s="8">
        <v>43</v>
      </c>
      <c r="G7" s="25">
        <v>43</v>
      </c>
    </row>
    <row r="8" spans="1:7" x14ac:dyDescent="0.25">
      <c r="A8">
        <f t="shared" si="0"/>
        <v>6</v>
      </c>
      <c r="B8" s="139"/>
      <c r="C8" s="8" t="s">
        <v>104</v>
      </c>
      <c r="D8" s="8">
        <v>175</v>
      </c>
      <c r="E8" s="8">
        <v>175</v>
      </c>
      <c r="F8" s="8">
        <v>175</v>
      </c>
      <c r="G8" s="25">
        <v>175</v>
      </c>
    </row>
    <row r="9" spans="1:7" x14ac:dyDescent="0.25">
      <c r="A9">
        <f t="shared" si="0"/>
        <v>7</v>
      </c>
      <c r="B9" s="139"/>
      <c r="C9" s="8" t="s">
        <v>105</v>
      </c>
      <c r="D9" s="8">
        <v>70</v>
      </c>
      <c r="E9" s="8">
        <v>70</v>
      </c>
      <c r="F9" s="8">
        <v>70</v>
      </c>
      <c r="G9" s="25">
        <v>70</v>
      </c>
    </row>
    <row r="10" spans="1:7" ht="22.5" x14ac:dyDescent="0.25">
      <c r="A10">
        <f t="shared" si="0"/>
        <v>8</v>
      </c>
      <c r="B10" s="139"/>
      <c r="C10" s="8" t="s">
        <v>329</v>
      </c>
      <c r="D10" s="8">
        <v>15</v>
      </c>
      <c r="E10" s="8">
        <v>15</v>
      </c>
      <c r="F10" s="8">
        <v>15</v>
      </c>
      <c r="G10" s="25">
        <v>15</v>
      </c>
    </row>
    <row r="11" spans="1:7" x14ac:dyDescent="0.25">
      <c r="A11">
        <f t="shared" si="0"/>
        <v>9</v>
      </c>
      <c r="B11" s="139"/>
      <c r="C11" s="8" t="s">
        <v>116</v>
      </c>
      <c r="D11" s="8">
        <v>200</v>
      </c>
      <c r="E11" s="8">
        <v>200</v>
      </c>
      <c r="F11" s="8">
        <v>200</v>
      </c>
      <c r="G11" s="25">
        <v>200</v>
      </c>
    </row>
    <row r="12" spans="1:7" ht="34.5" x14ac:dyDescent="0.25">
      <c r="B12" s="139"/>
      <c r="C12" s="84" t="s">
        <v>405</v>
      </c>
      <c r="D12" s="8">
        <v>40</v>
      </c>
      <c r="E12" s="8">
        <v>40</v>
      </c>
      <c r="F12" s="8">
        <v>40</v>
      </c>
      <c r="G12" s="25">
        <v>40</v>
      </c>
    </row>
    <row r="13" spans="1:7" x14ac:dyDescent="0.25">
      <c r="A13">
        <f>+A11+1</f>
        <v>10</v>
      </c>
      <c r="B13" s="139"/>
      <c r="C13" s="8" t="s">
        <v>106</v>
      </c>
      <c r="D13" s="8">
        <v>29</v>
      </c>
      <c r="E13" s="8">
        <v>29</v>
      </c>
      <c r="F13" s="8">
        <v>29</v>
      </c>
      <c r="G13" s="25">
        <v>29</v>
      </c>
    </row>
    <row r="14" spans="1:7" x14ac:dyDescent="0.25">
      <c r="A14">
        <f t="shared" si="0"/>
        <v>11</v>
      </c>
      <c r="B14" s="139"/>
      <c r="C14" s="8" t="s">
        <v>107</v>
      </c>
      <c r="D14" s="8">
        <v>100</v>
      </c>
      <c r="E14" s="8">
        <v>100</v>
      </c>
      <c r="F14" s="8">
        <v>100</v>
      </c>
      <c r="G14" s="25">
        <v>100</v>
      </c>
    </row>
    <row r="15" spans="1:7" x14ac:dyDescent="0.25">
      <c r="A15">
        <f t="shared" si="0"/>
        <v>12</v>
      </c>
      <c r="B15" s="139"/>
      <c r="C15" s="8" t="s">
        <v>330</v>
      </c>
      <c r="D15" s="8">
        <v>750</v>
      </c>
      <c r="E15" s="8">
        <v>750</v>
      </c>
      <c r="F15" s="8">
        <v>750</v>
      </c>
      <c r="G15" s="25">
        <v>750</v>
      </c>
    </row>
    <row r="16" spans="1:7" x14ac:dyDescent="0.25">
      <c r="A16">
        <f t="shared" si="0"/>
        <v>13</v>
      </c>
      <c r="B16" s="139"/>
      <c r="C16" s="8" t="s">
        <v>331</v>
      </c>
      <c r="D16" s="8">
        <v>50</v>
      </c>
      <c r="E16" s="8">
        <v>50</v>
      </c>
      <c r="F16" s="8">
        <v>50</v>
      </c>
      <c r="G16" s="25">
        <v>50</v>
      </c>
    </row>
    <row r="17" spans="1:7" x14ac:dyDescent="0.25">
      <c r="A17">
        <f t="shared" si="0"/>
        <v>14</v>
      </c>
      <c r="B17" s="139"/>
      <c r="C17" s="8" t="s">
        <v>115</v>
      </c>
      <c r="D17" s="8">
        <v>200</v>
      </c>
      <c r="E17" s="8">
        <v>200</v>
      </c>
      <c r="F17" s="8">
        <v>200</v>
      </c>
      <c r="G17" s="25">
        <v>200</v>
      </c>
    </row>
    <row r="18" spans="1:7" x14ac:dyDescent="0.25">
      <c r="A18">
        <f t="shared" si="0"/>
        <v>15</v>
      </c>
      <c r="B18" s="139"/>
      <c r="C18" s="8" t="s">
        <v>117</v>
      </c>
      <c r="D18" s="8">
        <v>90</v>
      </c>
      <c r="E18" s="8">
        <v>90</v>
      </c>
      <c r="F18" s="8">
        <v>90</v>
      </c>
      <c r="G18" s="25">
        <v>90</v>
      </c>
    </row>
    <row r="19" spans="1:7" x14ac:dyDescent="0.25">
      <c r="A19">
        <f t="shared" si="0"/>
        <v>16</v>
      </c>
      <c r="B19" s="139"/>
      <c r="C19" s="8" t="s">
        <v>332</v>
      </c>
      <c r="D19" s="8">
        <v>75</v>
      </c>
      <c r="E19" s="8">
        <v>75</v>
      </c>
      <c r="F19" s="8">
        <v>75</v>
      </c>
      <c r="G19" s="25">
        <v>75</v>
      </c>
    </row>
    <row r="20" spans="1:7" x14ac:dyDescent="0.25">
      <c r="A20">
        <f t="shared" si="0"/>
        <v>17</v>
      </c>
      <c r="B20" s="139"/>
      <c r="C20" s="8" t="s">
        <v>101</v>
      </c>
      <c r="D20" s="8">
        <v>900</v>
      </c>
      <c r="E20" s="8">
        <v>900</v>
      </c>
      <c r="F20" s="8">
        <v>900</v>
      </c>
      <c r="G20" s="25">
        <v>900</v>
      </c>
    </row>
    <row r="21" spans="1:7" x14ac:dyDescent="0.25">
      <c r="A21">
        <f t="shared" si="0"/>
        <v>18</v>
      </c>
      <c r="B21" s="139"/>
      <c r="C21" s="8" t="s">
        <v>118</v>
      </c>
      <c r="D21" s="8">
        <v>100</v>
      </c>
      <c r="E21" s="8">
        <v>100</v>
      </c>
      <c r="F21" s="8">
        <v>100</v>
      </c>
      <c r="G21" s="25">
        <v>100</v>
      </c>
    </row>
    <row r="22" spans="1:7" x14ac:dyDescent="0.25">
      <c r="A22">
        <f t="shared" si="0"/>
        <v>19</v>
      </c>
      <c r="B22" s="139"/>
      <c r="C22" s="8" t="s">
        <v>119</v>
      </c>
      <c r="D22" s="8">
        <v>100</v>
      </c>
      <c r="E22" s="8">
        <v>100</v>
      </c>
      <c r="F22" s="8">
        <v>100</v>
      </c>
      <c r="G22" s="25">
        <v>100</v>
      </c>
    </row>
    <row r="23" spans="1:7" ht="22.5" x14ac:dyDescent="0.25">
      <c r="A23">
        <f t="shared" si="0"/>
        <v>20</v>
      </c>
      <c r="B23" s="139"/>
      <c r="C23" s="8" t="s">
        <v>333</v>
      </c>
      <c r="D23" s="8">
        <v>260</v>
      </c>
      <c r="E23" s="8">
        <v>260</v>
      </c>
      <c r="F23" s="8">
        <v>260</v>
      </c>
      <c r="G23" s="25">
        <v>260</v>
      </c>
    </row>
    <row r="24" spans="1:7" x14ac:dyDescent="0.25">
      <c r="A24">
        <f t="shared" si="0"/>
        <v>21</v>
      </c>
      <c r="B24" s="139"/>
      <c r="C24" s="85" t="s">
        <v>413</v>
      </c>
      <c r="D24" s="8">
        <v>75</v>
      </c>
      <c r="E24" s="8">
        <v>75</v>
      </c>
      <c r="F24" s="8">
        <v>75</v>
      </c>
      <c r="G24" s="25">
        <v>75</v>
      </c>
    </row>
    <row r="25" spans="1:7" x14ac:dyDescent="0.25">
      <c r="A25">
        <f t="shared" si="0"/>
        <v>22</v>
      </c>
      <c r="B25" s="139"/>
      <c r="C25" s="8" t="s">
        <v>99</v>
      </c>
      <c r="D25" s="8">
        <v>810</v>
      </c>
      <c r="E25" s="8">
        <v>810</v>
      </c>
      <c r="F25" s="8">
        <v>810</v>
      </c>
      <c r="G25" s="25">
        <v>810</v>
      </c>
    </row>
    <row r="26" spans="1:7" ht="22.5" x14ac:dyDescent="0.25">
      <c r="A26">
        <f t="shared" si="0"/>
        <v>23</v>
      </c>
      <c r="B26" s="139"/>
      <c r="C26" s="8" t="s">
        <v>334</v>
      </c>
      <c r="D26" s="8">
        <v>155</v>
      </c>
      <c r="E26" s="8">
        <v>155</v>
      </c>
      <c r="F26" s="8">
        <v>155</v>
      </c>
      <c r="G26" s="25">
        <v>155</v>
      </c>
    </row>
    <row r="27" spans="1:7" x14ac:dyDescent="0.25">
      <c r="A27">
        <f t="shared" si="0"/>
        <v>24</v>
      </c>
      <c r="B27" s="139"/>
      <c r="C27" s="8" t="s">
        <v>108</v>
      </c>
      <c r="D27" s="8">
        <v>432</v>
      </c>
      <c r="E27" s="8">
        <v>432</v>
      </c>
      <c r="F27" s="8">
        <v>432</v>
      </c>
      <c r="G27" s="25">
        <v>432</v>
      </c>
    </row>
    <row r="28" spans="1:7" x14ac:dyDescent="0.25">
      <c r="A28">
        <f t="shared" si="0"/>
        <v>25</v>
      </c>
      <c r="B28" s="139"/>
      <c r="C28" s="8" t="s">
        <v>109</v>
      </c>
      <c r="D28" s="8">
        <v>71</v>
      </c>
      <c r="E28" s="8">
        <v>71</v>
      </c>
      <c r="F28" s="8">
        <v>71</v>
      </c>
      <c r="G28" s="25">
        <v>71</v>
      </c>
    </row>
    <row r="29" spans="1:7" x14ac:dyDescent="0.25">
      <c r="A29">
        <f t="shared" si="0"/>
        <v>26</v>
      </c>
      <c r="B29" s="139"/>
      <c r="C29" s="8" t="s">
        <v>110</v>
      </c>
      <c r="D29" s="8">
        <v>113</v>
      </c>
      <c r="E29" s="8">
        <v>113</v>
      </c>
      <c r="F29" s="8">
        <v>113</v>
      </c>
      <c r="G29" s="25">
        <v>113</v>
      </c>
    </row>
    <row r="30" spans="1:7" x14ac:dyDescent="0.25">
      <c r="A30">
        <f t="shared" si="0"/>
        <v>27</v>
      </c>
      <c r="B30" s="139"/>
      <c r="C30" s="8" t="s">
        <v>335</v>
      </c>
      <c r="D30" s="8">
        <v>100</v>
      </c>
      <c r="E30" s="8">
        <v>100</v>
      </c>
      <c r="F30" s="8">
        <v>100</v>
      </c>
      <c r="G30" s="25">
        <v>100</v>
      </c>
    </row>
    <row r="31" spans="1:7" x14ac:dyDescent="0.25">
      <c r="A31">
        <f t="shared" si="0"/>
        <v>28</v>
      </c>
      <c r="B31" s="139"/>
      <c r="C31" s="8" t="s">
        <v>111</v>
      </c>
      <c r="D31" s="8">
        <v>2272</v>
      </c>
      <c r="E31" s="8">
        <v>2272</v>
      </c>
      <c r="F31" s="8">
        <v>2272</v>
      </c>
      <c r="G31" s="25">
        <v>2272</v>
      </c>
    </row>
    <row r="32" spans="1:7" x14ac:dyDescent="0.25">
      <c r="A32">
        <f t="shared" si="0"/>
        <v>29</v>
      </c>
      <c r="B32" s="139"/>
      <c r="C32" s="8" t="s">
        <v>336</v>
      </c>
      <c r="D32" s="8">
        <v>250</v>
      </c>
      <c r="E32" s="8">
        <v>250</v>
      </c>
      <c r="F32" s="8">
        <v>250</v>
      </c>
      <c r="G32" s="25">
        <v>250</v>
      </c>
    </row>
    <row r="33" spans="1:7" x14ac:dyDescent="0.25">
      <c r="A33">
        <f t="shared" si="0"/>
        <v>30</v>
      </c>
      <c r="B33" s="139"/>
      <c r="C33" s="8" t="s">
        <v>112</v>
      </c>
      <c r="D33" s="8">
        <v>137</v>
      </c>
      <c r="E33" s="8">
        <v>137</v>
      </c>
      <c r="F33" s="8">
        <v>137</v>
      </c>
      <c r="G33" s="25">
        <v>137</v>
      </c>
    </row>
    <row r="34" spans="1:7" x14ac:dyDescent="0.25">
      <c r="A34">
        <f t="shared" si="0"/>
        <v>31</v>
      </c>
      <c r="B34" s="139"/>
      <c r="C34" s="8" t="s">
        <v>100</v>
      </c>
      <c r="D34" s="8">
        <v>1341</v>
      </c>
      <c r="E34" s="8">
        <v>1341</v>
      </c>
      <c r="F34" s="8">
        <v>1341</v>
      </c>
      <c r="G34" s="25">
        <v>1341</v>
      </c>
    </row>
    <row r="35" spans="1:7" x14ac:dyDescent="0.25">
      <c r="A35">
        <f t="shared" si="0"/>
        <v>32</v>
      </c>
      <c r="B35" s="139"/>
      <c r="C35" s="8" t="s">
        <v>337</v>
      </c>
      <c r="D35" s="8">
        <v>125</v>
      </c>
      <c r="E35" s="8">
        <v>125</v>
      </c>
      <c r="F35" s="8">
        <v>125</v>
      </c>
      <c r="G35" s="25">
        <v>125</v>
      </c>
    </row>
    <row r="36" spans="1:7" x14ac:dyDescent="0.25">
      <c r="A36">
        <f t="shared" si="0"/>
        <v>33</v>
      </c>
      <c r="B36" s="139"/>
      <c r="C36" s="8" t="s">
        <v>113</v>
      </c>
      <c r="D36" s="8">
        <v>150</v>
      </c>
      <c r="E36" s="8">
        <v>150</v>
      </c>
      <c r="F36" s="8">
        <v>150</v>
      </c>
      <c r="G36" s="25">
        <v>150</v>
      </c>
    </row>
    <row r="37" spans="1:7" ht="15.75" thickBot="1" x14ac:dyDescent="0.3">
      <c r="A37">
        <f t="shared" si="0"/>
        <v>34</v>
      </c>
      <c r="B37" s="140"/>
      <c r="C37" s="11" t="s">
        <v>103</v>
      </c>
      <c r="D37" s="11">
        <v>180</v>
      </c>
      <c r="E37" s="11">
        <v>180</v>
      </c>
      <c r="F37" s="11">
        <v>180</v>
      </c>
      <c r="G37" s="26">
        <v>180</v>
      </c>
    </row>
    <row r="39" spans="1:7" x14ac:dyDescent="0.25">
      <c r="C39" s="38" t="s">
        <v>419</v>
      </c>
      <c r="D39" s="88">
        <f>SUM(D3:D38)</f>
        <v>10095</v>
      </c>
      <c r="E39" s="88">
        <f t="shared" ref="E39:G39" si="1">SUM(E3:E38)</f>
        <v>10092</v>
      </c>
      <c r="F39" s="88">
        <f t="shared" si="1"/>
        <v>10092</v>
      </c>
      <c r="G39" s="88">
        <f t="shared" si="1"/>
        <v>10092</v>
      </c>
    </row>
  </sheetData>
  <mergeCells count="2">
    <mergeCell ref="B1:C1"/>
    <mergeCell ref="B3:B37"/>
  </mergeCells>
  <pageMargins left="0.23622047244094491" right="0.23622047244094491" top="0.19685039370078741" bottom="0.19685039370078741" header="0.19685039370078741" footer="0.19685039370078741"/>
  <pageSetup paperSize="1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E7B78-6811-405B-94CA-A52FBE05D2E7}">
  <dimension ref="A1:G14"/>
  <sheetViews>
    <sheetView workbookViewId="0">
      <selection activeCell="D14" sqref="D14"/>
    </sheetView>
  </sheetViews>
  <sheetFormatPr baseColWidth="10" defaultRowHeight="15" x14ac:dyDescent="0.25"/>
  <cols>
    <col min="1" max="1" width="3.42578125" customWidth="1"/>
    <col min="4" max="7" width="4.42578125" customWidth="1"/>
  </cols>
  <sheetData>
    <row r="1" spans="1:7" ht="15.75" thickBot="1" x14ac:dyDescent="0.3">
      <c r="B1" s="125" t="s">
        <v>315</v>
      </c>
      <c r="C1" s="120"/>
      <c r="D1" s="62"/>
      <c r="E1" s="62">
        <v>2021</v>
      </c>
      <c r="F1" s="62"/>
      <c r="G1" s="63"/>
    </row>
    <row r="2" spans="1:7" ht="23.25" thickBot="1" x14ac:dyDescent="0.3">
      <c r="B2" s="58" t="s">
        <v>1</v>
      </c>
      <c r="C2" s="58" t="s">
        <v>0</v>
      </c>
      <c r="D2" s="65" t="s">
        <v>21</v>
      </c>
      <c r="E2" s="1" t="s">
        <v>20</v>
      </c>
      <c r="F2" s="1" t="s">
        <v>22</v>
      </c>
      <c r="G2" s="1" t="s">
        <v>19</v>
      </c>
    </row>
    <row r="3" spans="1:7" ht="33.75" x14ac:dyDescent="0.25">
      <c r="A3">
        <v>1</v>
      </c>
      <c r="B3" s="133" t="s">
        <v>120</v>
      </c>
      <c r="C3" s="20" t="s">
        <v>338</v>
      </c>
      <c r="D3" s="42">
        <v>345</v>
      </c>
      <c r="E3" s="42">
        <v>345</v>
      </c>
      <c r="F3" s="42">
        <v>345</v>
      </c>
      <c r="G3" s="35">
        <v>345</v>
      </c>
    </row>
    <row r="4" spans="1:7" ht="22.5" x14ac:dyDescent="0.25">
      <c r="A4">
        <f>+A3+1</f>
        <v>2</v>
      </c>
      <c r="B4" s="134"/>
      <c r="C4" s="6" t="s">
        <v>122</v>
      </c>
      <c r="D4" s="18">
        <v>460</v>
      </c>
      <c r="E4" s="18">
        <v>460</v>
      </c>
      <c r="F4" s="18">
        <v>460</v>
      </c>
      <c r="G4" s="30">
        <v>460</v>
      </c>
    </row>
    <row r="5" spans="1:7" ht="22.5" x14ac:dyDescent="0.25">
      <c r="A5">
        <f t="shared" ref="A5:A12" si="0">+A4+1</f>
        <v>3</v>
      </c>
      <c r="B5" s="134"/>
      <c r="C5" s="6" t="s">
        <v>123</v>
      </c>
      <c r="D5" s="18">
        <v>50</v>
      </c>
      <c r="E5" s="18">
        <v>50</v>
      </c>
      <c r="F5" s="18">
        <v>50</v>
      </c>
      <c r="G5" s="30">
        <v>50</v>
      </c>
    </row>
    <row r="6" spans="1:7" x14ac:dyDescent="0.25">
      <c r="A6">
        <f t="shared" si="0"/>
        <v>4</v>
      </c>
      <c r="B6" s="134"/>
      <c r="C6" s="6" t="s">
        <v>124</v>
      </c>
      <c r="D6" s="18">
        <v>50</v>
      </c>
      <c r="E6" s="18">
        <v>50</v>
      </c>
      <c r="F6" s="18">
        <v>50</v>
      </c>
      <c r="G6" s="30">
        <v>50</v>
      </c>
    </row>
    <row r="7" spans="1:7" x14ac:dyDescent="0.25">
      <c r="A7">
        <f t="shared" si="0"/>
        <v>5</v>
      </c>
      <c r="B7" s="134"/>
      <c r="C7" s="6" t="s">
        <v>125</v>
      </c>
      <c r="D7" s="18">
        <v>58</v>
      </c>
      <c r="E7" s="18">
        <v>58</v>
      </c>
      <c r="F7" s="18">
        <v>58</v>
      </c>
      <c r="G7" s="30">
        <v>58</v>
      </c>
    </row>
    <row r="8" spans="1:7" ht="22.5" x14ac:dyDescent="0.25">
      <c r="A8">
        <f t="shared" si="0"/>
        <v>6</v>
      </c>
      <c r="B8" s="134"/>
      <c r="C8" s="6" t="s">
        <v>121</v>
      </c>
      <c r="D8" s="18">
        <v>200</v>
      </c>
      <c r="E8" s="18">
        <v>200</v>
      </c>
      <c r="F8" s="18">
        <v>200</v>
      </c>
      <c r="G8" s="30">
        <v>200</v>
      </c>
    </row>
    <row r="9" spans="1:7" ht="33.75" x14ac:dyDescent="0.25">
      <c r="A9">
        <f t="shared" si="0"/>
        <v>7</v>
      </c>
      <c r="B9" s="134"/>
      <c r="C9" s="6" t="s">
        <v>339</v>
      </c>
      <c r="D9" s="18">
        <v>3800</v>
      </c>
      <c r="E9" s="18">
        <v>3800</v>
      </c>
      <c r="F9" s="18">
        <v>3800</v>
      </c>
      <c r="G9" s="30">
        <v>3800</v>
      </c>
    </row>
    <row r="10" spans="1:7" ht="22.5" x14ac:dyDescent="0.25">
      <c r="A10">
        <f t="shared" si="0"/>
        <v>8</v>
      </c>
      <c r="B10" s="134"/>
      <c r="C10" s="6" t="s">
        <v>126</v>
      </c>
      <c r="D10" s="18">
        <v>2492</v>
      </c>
      <c r="E10" s="18">
        <v>2492</v>
      </c>
      <c r="F10" s="18">
        <v>2492</v>
      </c>
      <c r="G10" s="30">
        <v>2492</v>
      </c>
    </row>
    <row r="11" spans="1:7" ht="22.5" x14ac:dyDescent="0.25">
      <c r="A11">
        <f t="shared" si="0"/>
        <v>9</v>
      </c>
      <c r="B11" s="134"/>
      <c r="C11" s="6" t="s">
        <v>340</v>
      </c>
      <c r="D11" s="18">
        <v>1500</v>
      </c>
      <c r="E11" s="18">
        <v>1500</v>
      </c>
      <c r="F11" s="18">
        <v>1500</v>
      </c>
      <c r="G11" s="30">
        <v>1500</v>
      </c>
    </row>
    <row r="12" spans="1:7" ht="23.25" thickBot="1" x14ac:dyDescent="0.3">
      <c r="A12">
        <f t="shared" si="0"/>
        <v>10</v>
      </c>
      <c r="B12" s="135"/>
      <c r="C12" s="9" t="s">
        <v>127</v>
      </c>
      <c r="D12" s="69">
        <v>700</v>
      </c>
      <c r="E12" s="69">
        <v>700</v>
      </c>
      <c r="F12" s="69">
        <v>700</v>
      </c>
      <c r="G12" s="31">
        <v>700</v>
      </c>
    </row>
    <row r="14" spans="1:7" s="108" customFormat="1" x14ac:dyDescent="0.25">
      <c r="C14" s="40" t="s">
        <v>419</v>
      </c>
      <c r="D14" s="113">
        <f>SUM(D3:D13)</f>
        <v>9655</v>
      </c>
      <c r="E14" s="113">
        <f>SUM(E3:E13)</f>
        <v>9655</v>
      </c>
      <c r="F14" s="113">
        <f t="shared" ref="F14:G14" si="1">SUM(F3:F13)</f>
        <v>9655</v>
      </c>
      <c r="G14" s="113">
        <f t="shared" si="1"/>
        <v>9655</v>
      </c>
    </row>
  </sheetData>
  <mergeCells count="2">
    <mergeCell ref="B1:C1"/>
    <mergeCell ref="B3:B12"/>
  </mergeCells>
  <pageMargins left="0.25" right="0.25" top="0.75" bottom="0.75" header="0.3" footer="0.3"/>
  <pageSetup paperSize="1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5A820-C9A9-4294-9D5F-525F88C418F0}">
  <dimension ref="A1:G17"/>
  <sheetViews>
    <sheetView zoomScaleNormal="100" workbookViewId="0">
      <pane xSplit="3" ySplit="2" topLeftCell="D5" activePane="bottomRight" state="frozen"/>
      <selection pane="topRight" activeCell="D1" sqref="D1"/>
      <selection pane="bottomLeft" activeCell="A3" sqref="A3"/>
      <selection pane="bottomRight" activeCell="L10" sqref="L10"/>
    </sheetView>
  </sheetViews>
  <sheetFormatPr baseColWidth="10" defaultRowHeight="15" x14ac:dyDescent="0.25"/>
  <cols>
    <col min="1" max="1" width="3.85546875" customWidth="1"/>
    <col min="2" max="2" width="10.5703125" customWidth="1"/>
    <col min="4" max="7" width="5.5703125" customWidth="1"/>
  </cols>
  <sheetData>
    <row r="1" spans="1:7" ht="15.75" thickBot="1" x14ac:dyDescent="0.3">
      <c r="B1" s="125" t="s">
        <v>315</v>
      </c>
      <c r="C1" s="126"/>
      <c r="D1" s="121">
        <v>2021</v>
      </c>
      <c r="E1" s="122"/>
      <c r="F1" s="122"/>
      <c r="G1" s="63"/>
    </row>
    <row r="2" spans="1:7" ht="23.25" thickBot="1" x14ac:dyDescent="0.3">
      <c r="A2" t="s">
        <v>407</v>
      </c>
      <c r="B2" s="58" t="s">
        <v>1</v>
      </c>
      <c r="C2" s="58" t="s">
        <v>0</v>
      </c>
      <c r="D2" s="43" t="s">
        <v>21</v>
      </c>
      <c r="E2" s="44" t="s">
        <v>20</v>
      </c>
      <c r="F2" s="44" t="s">
        <v>22</v>
      </c>
      <c r="G2" s="45" t="s">
        <v>19</v>
      </c>
    </row>
    <row r="3" spans="1:7" ht="22.5" x14ac:dyDescent="0.25">
      <c r="A3">
        <v>1</v>
      </c>
      <c r="B3" s="141" t="s">
        <v>128</v>
      </c>
      <c r="C3" s="22" t="s">
        <v>341</v>
      </c>
      <c r="D3" s="21">
        <v>340</v>
      </c>
      <c r="E3" s="21">
        <v>340</v>
      </c>
      <c r="F3" s="21">
        <v>340</v>
      </c>
      <c r="G3" s="24">
        <v>340</v>
      </c>
    </row>
    <row r="4" spans="1:7" ht="33.75" x14ac:dyDescent="0.25">
      <c r="A4">
        <f>+A3+1</f>
        <v>2</v>
      </c>
      <c r="B4" s="117"/>
      <c r="C4" s="7" t="s">
        <v>342</v>
      </c>
      <c r="D4" s="8">
        <v>674</v>
      </c>
      <c r="E4" s="8">
        <v>681</v>
      </c>
      <c r="F4" s="8">
        <v>684</v>
      </c>
      <c r="G4" s="25">
        <v>684</v>
      </c>
    </row>
    <row r="5" spans="1:7" x14ac:dyDescent="0.25">
      <c r="A5">
        <f t="shared" ref="A5:A15" si="0">+A4+1</f>
        <v>3</v>
      </c>
      <c r="B5" s="117"/>
      <c r="C5" s="7" t="s">
        <v>129</v>
      </c>
      <c r="D5" s="8">
        <v>305</v>
      </c>
      <c r="E5" s="8">
        <v>305</v>
      </c>
      <c r="F5" s="8">
        <v>305</v>
      </c>
      <c r="G5" s="25">
        <v>305</v>
      </c>
    </row>
    <row r="6" spans="1:7" x14ac:dyDescent="0.25">
      <c r="A6">
        <f t="shared" si="0"/>
        <v>4</v>
      </c>
      <c r="B6" s="117"/>
      <c r="C6" s="7" t="s">
        <v>130</v>
      </c>
      <c r="D6" s="8">
        <v>50</v>
      </c>
      <c r="E6" s="8">
        <v>50</v>
      </c>
      <c r="F6" s="8">
        <v>50</v>
      </c>
      <c r="G6" s="25">
        <v>50</v>
      </c>
    </row>
    <row r="7" spans="1:7" ht="33.75" x14ac:dyDescent="0.25">
      <c r="A7">
        <f t="shared" si="0"/>
        <v>5</v>
      </c>
      <c r="B7" s="117"/>
      <c r="C7" s="7" t="s">
        <v>131</v>
      </c>
      <c r="D7" s="8">
        <v>1</v>
      </c>
      <c r="E7" s="8">
        <v>1</v>
      </c>
      <c r="F7" s="8">
        <v>1</v>
      </c>
      <c r="G7" s="25">
        <v>1</v>
      </c>
    </row>
    <row r="8" spans="1:7" x14ac:dyDescent="0.25">
      <c r="A8">
        <f t="shared" si="0"/>
        <v>6</v>
      </c>
      <c r="B8" s="117"/>
      <c r="C8" s="7" t="s">
        <v>132</v>
      </c>
      <c r="D8" s="8">
        <v>40</v>
      </c>
      <c r="E8" s="8">
        <v>40</v>
      </c>
      <c r="F8" s="8">
        <v>40</v>
      </c>
      <c r="G8" s="25">
        <v>40</v>
      </c>
    </row>
    <row r="9" spans="1:7" ht="33.75" x14ac:dyDescent="0.25">
      <c r="A9">
        <f t="shared" si="0"/>
        <v>7</v>
      </c>
      <c r="B9" s="117"/>
      <c r="C9" s="7" t="s">
        <v>133</v>
      </c>
      <c r="D9" s="8">
        <v>500</v>
      </c>
      <c r="E9" s="8">
        <v>500</v>
      </c>
      <c r="F9" s="8">
        <v>500</v>
      </c>
      <c r="G9" s="25">
        <v>500</v>
      </c>
    </row>
    <row r="10" spans="1:7" ht="22.5" x14ac:dyDescent="0.25">
      <c r="A10">
        <f t="shared" si="0"/>
        <v>8</v>
      </c>
      <c r="B10" s="117"/>
      <c r="C10" s="7" t="s">
        <v>134</v>
      </c>
      <c r="D10" s="8">
        <v>82</v>
      </c>
      <c r="E10" s="8">
        <v>82</v>
      </c>
      <c r="F10" s="8">
        <v>82</v>
      </c>
      <c r="G10" s="25">
        <v>82</v>
      </c>
    </row>
    <row r="11" spans="1:7" ht="22.5" x14ac:dyDescent="0.25">
      <c r="A11">
        <f t="shared" si="0"/>
        <v>9</v>
      </c>
      <c r="B11" s="117"/>
      <c r="C11" s="7" t="s">
        <v>343</v>
      </c>
      <c r="D11" s="8">
        <v>224</v>
      </c>
      <c r="E11" s="8">
        <v>224</v>
      </c>
      <c r="F11" s="8">
        <v>224</v>
      </c>
      <c r="G11" s="25">
        <v>224</v>
      </c>
    </row>
    <row r="12" spans="1:7" x14ac:dyDescent="0.25">
      <c r="A12">
        <f t="shared" si="0"/>
        <v>10</v>
      </c>
      <c r="B12" s="117"/>
      <c r="C12" s="7" t="s">
        <v>135</v>
      </c>
      <c r="D12" s="8">
        <v>341</v>
      </c>
      <c r="E12" s="8">
        <v>341</v>
      </c>
      <c r="F12" s="8">
        <v>341</v>
      </c>
      <c r="G12" s="25">
        <v>341</v>
      </c>
    </row>
    <row r="13" spans="1:7" ht="45" x14ac:dyDescent="0.25">
      <c r="A13">
        <f t="shared" si="0"/>
        <v>11</v>
      </c>
      <c r="B13" s="117"/>
      <c r="C13" s="7" t="s">
        <v>344</v>
      </c>
      <c r="D13" s="8">
        <v>350</v>
      </c>
      <c r="E13" s="8">
        <v>350</v>
      </c>
      <c r="F13" s="8">
        <v>350</v>
      </c>
      <c r="G13" s="25">
        <v>350</v>
      </c>
    </row>
    <row r="14" spans="1:7" x14ac:dyDescent="0.25">
      <c r="A14">
        <f t="shared" si="0"/>
        <v>12</v>
      </c>
      <c r="B14" s="117"/>
      <c r="C14" s="7" t="s">
        <v>136</v>
      </c>
      <c r="D14" s="8">
        <v>165</v>
      </c>
      <c r="E14" s="8">
        <v>165</v>
      </c>
      <c r="F14" s="8">
        <v>165</v>
      </c>
      <c r="G14" s="25">
        <v>165</v>
      </c>
    </row>
    <row r="15" spans="1:7" ht="23.25" thickBot="1" x14ac:dyDescent="0.3">
      <c r="A15">
        <f t="shared" si="0"/>
        <v>13</v>
      </c>
      <c r="B15" s="118"/>
      <c r="C15" s="10" t="s">
        <v>345</v>
      </c>
      <c r="D15" s="11">
        <v>1600</v>
      </c>
      <c r="E15" s="11">
        <v>1600</v>
      </c>
      <c r="F15" s="11">
        <v>1600</v>
      </c>
      <c r="G15" s="26">
        <v>1600</v>
      </c>
    </row>
    <row r="17" spans="3:7" x14ac:dyDescent="0.25">
      <c r="C17" s="38" t="s">
        <v>419</v>
      </c>
      <c r="D17" s="88">
        <f>SUM(D3:D16)</f>
        <v>4672</v>
      </c>
      <c r="E17" s="88">
        <f t="shared" ref="E17:G17" si="1">SUM(E3:E16)</f>
        <v>4679</v>
      </c>
      <c r="F17" s="88">
        <f t="shared" si="1"/>
        <v>4682</v>
      </c>
      <c r="G17" s="88">
        <f t="shared" si="1"/>
        <v>4682</v>
      </c>
    </row>
  </sheetData>
  <mergeCells count="3">
    <mergeCell ref="B1:C1"/>
    <mergeCell ref="B3:B15"/>
    <mergeCell ref="D1:F1"/>
  </mergeCells>
  <pageMargins left="0.25" right="0.25" top="0.75" bottom="0.75" header="0.3" footer="0.3"/>
  <pageSetup paperSize="1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99ED5-B986-4CA1-97B5-860C2CA72945}">
  <dimension ref="A1:G28"/>
  <sheetViews>
    <sheetView workbookViewId="0">
      <pane xSplit="3" ySplit="2" topLeftCell="D17" activePane="bottomRight" state="frozen"/>
      <selection pane="topRight" activeCell="D1" sqref="D1"/>
      <selection pane="bottomLeft" activeCell="A3" sqref="A3"/>
      <selection pane="bottomRight" activeCell="N22" sqref="N22"/>
    </sheetView>
  </sheetViews>
  <sheetFormatPr baseColWidth="10" defaultRowHeight="15" x14ac:dyDescent="0.25"/>
  <cols>
    <col min="1" max="1" width="3.85546875" customWidth="1"/>
    <col min="2" max="2" width="10.5703125" customWidth="1"/>
    <col min="4" max="7" width="5.5703125" customWidth="1"/>
  </cols>
  <sheetData>
    <row r="1" spans="1:7" ht="15.75" thickBot="1" x14ac:dyDescent="0.3">
      <c r="B1" s="125" t="s">
        <v>315</v>
      </c>
      <c r="C1" s="126"/>
      <c r="D1" s="60"/>
      <c r="E1" s="61">
        <v>2021</v>
      </c>
      <c r="F1" s="61"/>
      <c r="G1" s="64"/>
    </row>
    <row r="2" spans="1:7" ht="23.25" thickBot="1" x14ac:dyDescent="0.3">
      <c r="A2" t="s">
        <v>407</v>
      </c>
      <c r="B2" s="66" t="s">
        <v>1</v>
      </c>
      <c r="C2" s="58" t="s">
        <v>0</v>
      </c>
      <c r="D2" s="86" t="s">
        <v>21</v>
      </c>
      <c r="E2" s="86" t="s">
        <v>20</v>
      </c>
      <c r="F2" s="86" t="s">
        <v>22</v>
      </c>
      <c r="G2" s="87" t="s">
        <v>19</v>
      </c>
    </row>
    <row r="3" spans="1:7" x14ac:dyDescent="0.25">
      <c r="A3">
        <v>1</v>
      </c>
      <c r="B3" s="133" t="s">
        <v>137</v>
      </c>
      <c r="C3" s="23" t="s">
        <v>25</v>
      </c>
      <c r="D3" s="5">
        <v>200</v>
      </c>
      <c r="E3" s="5">
        <v>200</v>
      </c>
      <c r="F3" s="5">
        <v>200</v>
      </c>
      <c r="G3" s="39">
        <v>200</v>
      </c>
    </row>
    <row r="4" spans="1:7" x14ac:dyDescent="0.25">
      <c r="A4">
        <f>+A3+1</f>
        <v>2</v>
      </c>
      <c r="B4" s="134"/>
      <c r="C4" s="15" t="s">
        <v>153</v>
      </c>
      <c r="D4" s="8">
        <v>400</v>
      </c>
      <c r="E4" s="8">
        <v>400</v>
      </c>
      <c r="F4" s="8">
        <v>400</v>
      </c>
      <c r="G4" s="25">
        <v>400</v>
      </c>
    </row>
    <row r="5" spans="1:7" x14ac:dyDescent="0.25">
      <c r="A5">
        <f t="shared" ref="A5:A26" si="0">+A4+1</f>
        <v>3</v>
      </c>
      <c r="B5" s="134"/>
      <c r="C5" s="15" t="s">
        <v>154</v>
      </c>
      <c r="D5" s="8">
        <v>305</v>
      </c>
      <c r="E5" s="8">
        <v>305</v>
      </c>
      <c r="F5" s="8">
        <v>305</v>
      </c>
      <c r="G5" s="25">
        <v>305</v>
      </c>
    </row>
    <row r="6" spans="1:7" x14ac:dyDescent="0.25">
      <c r="A6">
        <f t="shared" si="0"/>
        <v>4</v>
      </c>
      <c r="B6" s="134"/>
      <c r="C6" s="15" t="s">
        <v>346</v>
      </c>
      <c r="D6" s="8">
        <v>392</v>
      </c>
      <c r="E6" s="8">
        <v>392</v>
      </c>
      <c r="F6" s="8">
        <v>392</v>
      </c>
      <c r="G6" s="25">
        <v>392</v>
      </c>
    </row>
    <row r="7" spans="1:7" ht="22.5" x14ac:dyDescent="0.25">
      <c r="A7">
        <f t="shared" si="0"/>
        <v>5</v>
      </c>
      <c r="B7" s="134"/>
      <c r="C7" s="15" t="s">
        <v>347</v>
      </c>
      <c r="D7" s="8">
        <v>150</v>
      </c>
      <c r="E7" s="8">
        <v>150</v>
      </c>
      <c r="F7" s="8">
        <v>150</v>
      </c>
      <c r="G7" s="25">
        <v>150</v>
      </c>
    </row>
    <row r="8" spans="1:7" ht="22.5" x14ac:dyDescent="0.25">
      <c r="A8">
        <f t="shared" si="0"/>
        <v>6</v>
      </c>
      <c r="B8" s="134"/>
      <c r="C8" s="15" t="s">
        <v>138</v>
      </c>
      <c r="D8" s="8">
        <v>590</v>
      </c>
      <c r="E8" s="8">
        <v>590</v>
      </c>
      <c r="F8" s="8">
        <v>590</v>
      </c>
      <c r="G8" s="25">
        <v>590</v>
      </c>
    </row>
    <row r="9" spans="1:7" x14ac:dyDescent="0.25">
      <c r="A9">
        <f t="shared" si="0"/>
        <v>7</v>
      </c>
      <c r="B9" s="134"/>
      <c r="C9" s="15" t="s">
        <v>139</v>
      </c>
      <c r="D9" s="8">
        <v>750</v>
      </c>
      <c r="E9" s="8">
        <v>750</v>
      </c>
      <c r="F9" s="8">
        <v>750</v>
      </c>
      <c r="G9" s="25">
        <v>750</v>
      </c>
    </row>
    <row r="10" spans="1:7" x14ac:dyDescent="0.25">
      <c r="A10">
        <f t="shared" si="0"/>
        <v>8</v>
      </c>
      <c r="B10" s="134"/>
      <c r="C10" s="15" t="s">
        <v>348</v>
      </c>
      <c r="D10" s="8">
        <v>1017</v>
      </c>
      <c r="E10" s="8">
        <v>1017</v>
      </c>
      <c r="F10" s="8">
        <v>1017</v>
      </c>
      <c r="G10" s="25">
        <v>1017</v>
      </c>
    </row>
    <row r="11" spans="1:7" ht="22.5" x14ac:dyDescent="0.25">
      <c r="A11">
        <f t="shared" si="0"/>
        <v>9</v>
      </c>
      <c r="B11" s="134"/>
      <c r="C11" s="15" t="s">
        <v>140</v>
      </c>
      <c r="D11" s="8">
        <v>680</v>
      </c>
      <c r="E11" s="8">
        <v>680</v>
      </c>
      <c r="F11" s="8">
        <v>680</v>
      </c>
      <c r="G11" s="25">
        <v>680</v>
      </c>
    </row>
    <row r="12" spans="1:7" ht="22.5" x14ac:dyDescent="0.25">
      <c r="A12">
        <f t="shared" si="0"/>
        <v>10</v>
      </c>
      <c r="B12" s="134"/>
      <c r="C12" s="15" t="s">
        <v>141</v>
      </c>
      <c r="D12" s="8">
        <v>350</v>
      </c>
      <c r="E12" s="8">
        <v>350</v>
      </c>
      <c r="F12" s="8">
        <v>350</v>
      </c>
      <c r="G12" s="25">
        <v>350</v>
      </c>
    </row>
    <row r="13" spans="1:7" ht="22.5" x14ac:dyDescent="0.25">
      <c r="A13">
        <f t="shared" si="0"/>
        <v>11</v>
      </c>
      <c r="B13" s="134"/>
      <c r="C13" s="15" t="s">
        <v>349</v>
      </c>
      <c r="D13" s="8">
        <v>160</v>
      </c>
      <c r="E13" s="8">
        <v>160</v>
      </c>
      <c r="F13" s="8">
        <v>160</v>
      </c>
      <c r="G13" s="25">
        <v>160</v>
      </c>
    </row>
    <row r="14" spans="1:7" ht="22.5" x14ac:dyDescent="0.25">
      <c r="A14">
        <f t="shared" si="0"/>
        <v>12</v>
      </c>
      <c r="B14" s="134"/>
      <c r="C14" s="15" t="s">
        <v>142</v>
      </c>
      <c r="D14" s="8">
        <v>70</v>
      </c>
      <c r="E14" s="8">
        <v>70</v>
      </c>
      <c r="F14" s="8">
        <v>70</v>
      </c>
      <c r="G14" s="25">
        <v>70</v>
      </c>
    </row>
    <row r="15" spans="1:7" ht="22.5" x14ac:dyDescent="0.25">
      <c r="A15">
        <f t="shared" si="0"/>
        <v>13</v>
      </c>
      <c r="B15" s="134"/>
      <c r="C15" s="15" t="s">
        <v>350</v>
      </c>
      <c r="D15" s="8">
        <v>103</v>
      </c>
      <c r="E15" s="8">
        <v>103</v>
      </c>
      <c r="F15" s="8">
        <v>103</v>
      </c>
      <c r="G15" s="25">
        <v>103</v>
      </c>
    </row>
    <row r="16" spans="1:7" ht="55.5" customHeight="1" x14ac:dyDescent="0.25">
      <c r="A16">
        <f t="shared" si="0"/>
        <v>14</v>
      </c>
      <c r="B16" s="134"/>
      <c r="C16" s="15" t="s">
        <v>351</v>
      </c>
      <c r="D16" s="8">
        <v>1000</v>
      </c>
      <c r="E16" s="8">
        <v>1000</v>
      </c>
      <c r="F16" s="8">
        <v>1000</v>
      </c>
      <c r="G16" s="25">
        <v>1050</v>
      </c>
    </row>
    <row r="17" spans="1:7" ht="22.5" x14ac:dyDescent="0.25">
      <c r="A17">
        <f t="shared" si="0"/>
        <v>15</v>
      </c>
      <c r="B17" s="134"/>
      <c r="C17" s="15" t="s">
        <v>143</v>
      </c>
      <c r="D17" s="8">
        <v>1135</v>
      </c>
      <c r="E17" s="8">
        <v>1135</v>
      </c>
      <c r="F17" s="8">
        <v>1135</v>
      </c>
      <c r="G17" s="25">
        <v>1135</v>
      </c>
    </row>
    <row r="18" spans="1:7" ht="33.75" x14ac:dyDescent="0.25">
      <c r="A18">
        <f t="shared" si="0"/>
        <v>16</v>
      </c>
      <c r="B18" s="134"/>
      <c r="C18" s="15" t="s">
        <v>144</v>
      </c>
      <c r="D18" s="8">
        <v>75</v>
      </c>
      <c r="E18" s="8">
        <v>75</v>
      </c>
      <c r="F18" s="8">
        <v>75</v>
      </c>
      <c r="G18" s="25">
        <v>75</v>
      </c>
    </row>
    <row r="19" spans="1:7" x14ac:dyDescent="0.25">
      <c r="A19">
        <f t="shared" si="0"/>
        <v>17</v>
      </c>
      <c r="B19" s="134"/>
      <c r="C19" s="15" t="s">
        <v>145</v>
      </c>
      <c r="D19" s="8">
        <v>168</v>
      </c>
      <c r="E19" s="8">
        <v>168</v>
      </c>
      <c r="F19" s="8">
        <v>168</v>
      </c>
      <c r="G19" s="25">
        <v>168</v>
      </c>
    </row>
    <row r="20" spans="1:7" x14ac:dyDescent="0.25">
      <c r="A20">
        <f t="shared" si="0"/>
        <v>18</v>
      </c>
      <c r="B20" s="134"/>
      <c r="C20" s="15" t="s">
        <v>146</v>
      </c>
      <c r="D20" s="8">
        <v>430</v>
      </c>
      <c r="E20" s="8">
        <v>430</v>
      </c>
      <c r="F20" s="8">
        <v>430</v>
      </c>
      <c r="G20" s="25">
        <v>430</v>
      </c>
    </row>
    <row r="21" spans="1:7" ht="33.75" x14ac:dyDescent="0.25">
      <c r="A21">
        <f t="shared" si="0"/>
        <v>19</v>
      </c>
      <c r="B21" s="134"/>
      <c r="C21" s="15" t="s">
        <v>147</v>
      </c>
      <c r="D21" s="8">
        <v>78</v>
      </c>
      <c r="E21" s="8">
        <v>78</v>
      </c>
      <c r="F21" s="8">
        <v>78</v>
      </c>
      <c r="G21" s="25">
        <v>78</v>
      </c>
    </row>
    <row r="22" spans="1:7" ht="33.75" x14ac:dyDescent="0.25">
      <c r="A22">
        <f t="shared" si="0"/>
        <v>20</v>
      </c>
      <c r="B22" s="134"/>
      <c r="C22" s="15" t="s">
        <v>352</v>
      </c>
      <c r="D22" s="8">
        <v>300</v>
      </c>
      <c r="E22" s="8">
        <v>300</v>
      </c>
      <c r="F22" s="8">
        <v>300</v>
      </c>
      <c r="G22" s="25">
        <v>300</v>
      </c>
    </row>
    <row r="23" spans="1:7" x14ac:dyDescent="0.25">
      <c r="A23">
        <f t="shared" si="0"/>
        <v>21</v>
      </c>
      <c r="B23" s="134"/>
      <c r="C23" s="15" t="s">
        <v>149</v>
      </c>
      <c r="D23" s="8">
        <v>500</v>
      </c>
      <c r="E23" s="8">
        <v>500</v>
      </c>
      <c r="F23" s="8">
        <v>500</v>
      </c>
      <c r="G23" s="25">
        <v>500</v>
      </c>
    </row>
    <row r="24" spans="1:7" x14ac:dyDescent="0.25">
      <c r="A24">
        <f t="shared" si="0"/>
        <v>22</v>
      </c>
      <c r="B24" s="134"/>
      <c r="C24" s="15" t="s">
        <v>150</v>
      </c>
      <c r="D24" s="8">
        <v>532</v>
      </c>
      <c r="E24" s="8">
        <v>532</v>
      </c>
      <c r="F24" s="8">
        <v>532</v>
      </c>
      <c r="G24" s="25">
        <v>532</v>
      </c>
    </row>
    <row r="25" spans="1:7" ht="22.5" x14ac:dyDescent="0.25">
      <c r="A25">
        <f t="shared" si="0"/>
        <v>23</v>
      </c>
      <c r="B25" s="134"/>
      <c r="C25" s="15" t="s">
        <v>151</v>
      </c>
      <c r="D25" s="8">
        <v>150</v>
      </c>
      <c r="E25" s="8">
        <v>150</v>
      </c>
      <c r="F25" s="8">
        <v>150</v>
      </c>
      <c r="G25" s="25">
        <v>150</v>
      </c>
    </row>
    <row r="26" spans="1:7" ht="23.25" thickBot="1" x14ac:dyDescent="0.3">
      <c r="A26">
        <f t="shared" si="0"/>
        <v>24</v>
      </c>
      <c r="B26" s="135"/>
      <c r="C26" s="16" t="s">
        <v>152</v>
      </c>
      <c r="D26" s="11">
        <v>250</v>
      </c>
      <c r="E26" s="11">
        <v>250</v>
      </c>
      <c r="F26" s="11">
        <v>250</v>
      </c>
      <c r="G26" s="26">
        <v>250</v>
      </c>
    </row>
    <row r="28" spans="1:7" s="108" customFormat="1" x14ac:dyDescent="0.25">
      <c r="C28" s="40" t="s">
        <v>419</v>
      </c>
      <c r="D28" s="113">
        <f>SUM(D3:D27)</f>
        <v>9785</v>
      </c>
      <c r="E28" s="113">
        <f t="shared" ref="E28:G28" si="1">SUM(E3:E27)</f>
        <v>9785</v>
      </c>
      <c r="F28" s="113">
        <f t="shared" si="1"/>
        <v>9785</v>
      </c>
      <c r="G28" s="113">
        <f t="shared" si="1"/>
        <v>9835</v>
      </c>
    </row>
  </sheetData>
  <mergeCells count="2">
    <mergeCell ref="B1:C1"/>
    <mergeCell ref="B3:B26"/>
  </mergeCells>
  <pageMargins left="0.25" right="0.25" top="0.75" bottom="0.75" header="0.3" footer="0.3"/>
  <pageSetup paperSize="1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E8C7B-8B39-4282-ACB5-E3615E511ECD}">
  <dimension ref="A1:G36"/>
  <sheetViews>
    <sheetView topLeftCell="A23" workbookViewId="0">
      <selection activeCell="D37" sqref="D37"/>
    </sheetView>
  </sheetViews>
  <sheetFormatPr baseColWidth="10" defaultRowHeight="15" x14ac:dyDescent="0.25"/>
  <cols>
    <col min="1" max="1" width="3.85546875" customWidth="1"/>
    <col min="3" max="3" width="13.28515625" customWidth="1"/>
    <col min="4" max="7" width="5" customWidth="1"/>
  </cols>
  <sheetData>
    <row r="1" spans="1:7" ht="15.75" thickBot="1" x14ac:dyDescent="0.3">
      <c r="B1" s="119" t="s">
        <v>315</v>
      </c>
      <c r="C1" s="120"/>
      <c r="D1" s="60"/>
      <c r="E1" s="61">
        <v>2021</v>
      </c>
      <c r="F1" s="61"/>
      <c r="G1" s="64"/>
    </row>
    <row r="2" spans="1:7" s="37" customFormat="1" ht="15.75" thickBot="1" x14ac:dyDescent="0.3">
      <c r="A2" s="37" t="s">
        <v>407</v>
      </c>
      <c r="B2" s="58" t="s">
        <v>1</v>
      </c>
      <c r="C2" s="65" t="s">
        <v>0</v>
      </c>
      <c r="D2" s="59" t="s">
        <v>21</v>
      </c>
      <c r="E2" s="59" t="s">
        <v>20</v>
      </c>
      <c r="F2" s="59" t="s">
        <v>22</v>
      </c>
      <c r="G2" s="65" t="s">
        <v>19</v>
      </c>
    </row>
    <row r="3" spans="1:7" ht="22.5" x14ac:dyDescent="0.25">
      <c r="A3">
        <v>1</v>
      </c>
      <c r="B3" s="142" t="s">
        <v>155</v>
      </c>
      <c r="C3" s="20" t="s">
        <v>353</v>
      </c>
      <c r="D3" s="22">
        <v>966</v>
      </c>
      <c r="E3" s="89">
        <v>966</v>
      </c>
      <c r="F3" s="89">
        <v>966</v>
      </c>
      <c r="G3" s="29">
        <v>966</v>
      </c>
    </row>
    <row r="4" spans="1:7" ht="22.5" x14ac:dyDescent="0.25">
      <c r="A4">
        <f>+A3+1</f>
        <v>2</v>
      </c>
      <c r="B4" s="142"/>
      <c r="C4" s="6" t="s">
        <v>156</v>
      </c>
      <c r="D4" s="7">
        <v>916</v>
      </c>
      <c r="E4" s="18">
        <v>916</v>
      </c>
      <c r="F4" s="18">
        <v>916</v>
      </c>
      <c r="G4" s="30">
        <v>916</v>
      </c>
    </row>
    <row r="5" spans="1:7" ht="45" x14ac:dyDescent="0.25">
      <c r="A5">
        <f t="shared" ref="A5:A34" si="0">+A4+1</f>
        <v>3</v>
      </c>
      <c r="B5" s="142"/>
      <c r="C5" s="6" t="s">
        <v>354</v>
      </c>
      <c r="D5" s="7">
        <v>1191</v>
      </c>
      <c r="E5" s="18">
        <v>1191</v>
      </c>
      <c r="F5" s="18">
        <v>1191</v>
      </c>
      <c r="G5" s="30">
        <v>1191</v>
      </c>
    </row>
    <row r="6" spans="1:7" ht="22.5" x14ac:dyDescent="0.25">
      <c r="A6">
        <f t="shared" si="0"/>
        <v>4</v>
      </c>
      <c r="B6" s="142"/>
      <c r="C6" s="6" t="s">
        <v>157</v>
      </c>
      <c r="D6" s="7">
        <v>375</v>
      </c>
      <c r="E6" s="18">
        <v>375</v>
      </c>
      <c r="F6" s="18">
        <v>375</v>
      </c>
      <c r="G6" s="30">
        <v>375</v>
      </c>
    </row>
    <row r="7" spans="1:7" ht="22.5" x14ac:dyDescent="0.25">
      <c r="A7">
        <f t="shared" si="0"/>
        <v>5</v>
      </c>
      <c r="B7" s="142"/>
      <c r="C7" s="6" t="s">
        <v>158</v>
      </c>
      <c r="D7" s="7">
        <v>866</v>
      </c>
      <c r="E7" s="18">
        <v>866</v>
      </c>
      <c r="F7" s="18">
        <v>866</v>
      </c>
      <c r="G7" s="30">
        <v>866</v>
      </c>
    </row>
    <row r="8" spans="1:7" ht="56.25" x14ac:dyDescent="0.25">
      <c r="A8">
        <f t="shared" si="0"/>
        <v>6</v>
      </c>
      <c r="B8" s="142"/>
      <c r="C8" s="6" t="s">
        <v>355</v>
      </c>
      <c r="D8" s="7">
        <v>1095</v>
      </c>
      <c r="E8" s="18">
        <v>1095</v>
      </c>
      <c r="F8" s="18">
        <v>1095</v>
      </c>
      <c r="G8" s="30">
        <v>1095</v>
      </c>
    </row>
    <row r="9" spans="1:7" ht="22.5" x14ac:dyDescent="0.25">
      <c r="A9">
        <f t="shared" si="0"/>
        <v>7</v>
      </c>
      <c r="B9" s="142"/>
      <c r="C9" s="6" t="s">
        <v>356</v>
      </c>
      <c r="D9" s="7">
        <v>100</v>
      </c>
      <c r="E9" s="18">
        <v>100</v>
      </c>
      <c r="F9" s="18">
        <v>100</v>
      </c>
      <c r="G9" s="30">
        <v>100</v>
      </c>
    </row>
    <row r="10" spans="1:7" ht="22.5" x14ac:dyDescent="0.25">
      <c r="A10">
        <f t="shared" si="0"/>
        <v>8</v>
      </c>
      <c r="B10" s="142"/>
      <c r="C10" s="6" t="s">
        <v>159</v>
      </c>
      <c r="D10" s="7">
        <v>38</v>
      </c>
      <c r="E10" s="18">
        <v>38</v>
      </c>
      <c r="F10" s="18">
        <v>38</v>
      </c>
      <c r="G10" s="30">
        <v>38</v>
      </c>
    </row>
    <row r="11" spans="1:7" x14ac:dyDescent="0.25">
      <c r="A11">
        <f t="shared" si="0"/>
        <v>9</v>
      </c>
      <c r="B11" s="142"/>
      <c r="C11" s="6" t="s">
        <v>357</v>
      </c>
      <c r="D11" s="7">
        <v>108</v>
      </c>
      <c r="E11" s="18">
        <v>108</v>
      </c>
      <c r="F11" s="18">
        <v>108</v>
      </c>
      <c r="G11" s="30">
        <v>108</v>
      </c>
    </row>
    <row r="12" spans="1:7" x14ac:dyDescent="0.25">
      <c r="A12">
        <f t="shared" si="0"/>
        <v>10</v>
      </c>
      <c r="B12" s="142"/>
      <c r="C12" s="6" t="s">
        <v>358</v>
      </c>
      <c r="D12" s="7">
        <v>113</v>
      </c>
      <c r="E12" s="18">
        <v>113</v>
      </c>
      <c r="F12" s="18">
        <v>113</v>
      </c>
      <c r="G12" s="30">
        <v>113</v>
      </c>
    </row>
    <row r="13" spans="1:7" ht="22.5" x14ac:dyDescent="0.25">
      <c r="A13">
        <f t="shared" si="0"/>
        <v>11</v>
      </c>
      <c r="B13" s="142"/>
      <c r="C13" s="6" t="s">
        <v>175</v>
      </c>
      <c r="D13" s="7">
        <v>52</v>
      </c>
      <c r="E13" s="18">
        <v>52</v>
      </c>
      <c r="F13" s="18">
        <v>52</v>
      </c>
      <c r="G13" s="30">
        <v>52</v>
      </c>
    </row>
    <row r="14" spans="1:7" ht="33.75" x14ac:dyDescent="0.25">
      <c r="A14">
        <f t="shared" si="0"/>
        <v>12</v>
      </c>
      <c r="B14" s="142"/>
      <c r="C14" s="6" t="s">
        <v>160</v>
      </c>
      <c r="D14" s="7">
        <v>45</v>
      </c>
      <c r="E14" s="18">
        <v>45</v>
      </c>
      <c r="F14" s="18">
        <v>45</v>
      </c>
      <c r="G14" s="30">
        <v>45</v>
      </c>
    </row>
    <row r="15" spans="1:7" ht="22.5" x14ac:dyDescent="0.25">
      <c r="A15">
        <f t="shared" si="0"/>
        <v>13</v>
      </c>
      <c r="B15" s="142"/>
      <c r="C15" s="6" t="s">
        <v>161</v>
      </c>
      <c r="D15" s="7">
        <v>45</v>
      </c>
      <c r="E15" s="18">
        <v>45</v>
      </c>
      <c r="F15" s="18">
        <v>45</v>
      </c>
      <c r="G15" s="30">
        <v>45</v>
      </c>
    </row>
    <row r="16" spans="1:7" ht="22.5" x14ac:dyDescent="0.25">
      <c r="A16">
        <f t="shared" si="0"/>
        <v>14</v>
      </c>
      <c r="B16" s="142"/>
      <c r="C16" s="6" t="s">
        <v>162</v>
      </c>
      <c r="D16" s="7">
        <v>55</v>
      </c>
      <c r="E16" s="18">
        <v>55</v>
      </c>
      <c r="F16" s="18">
        <v>55</v>
      </c>
      <c r="G16" s="30">
        <v>55</v>
      </c>
    </row>
    <row r="17" spans="1:7" x14ac:dyDescent="0.25">
      <c r="A17">
        <f t="shared" si="0"/>
        <v>15</v>
      </c>
      <c r="B17" s="142"/>
      <c r="C17" s="6" t="s">
        <v>163</v>
      </c>
      <c r="D17" s="7">
        <v>43</v>
      </c>
      <c r="E17" s="18">
        <v>43</v>
      </c>
      <c r="F17" s="18">
        <v>43</v>
      </c>
      <c r="G17" s="30">
        <v>43</v>
      </c>
    </row>
    <row r="18" spans="1:7" ht="22.5" x14ac:dyDescent="0.25">
      <c r="A18">
        <f t="shared" si="0"/>
        <v>16</v>
      </c>
      <c r="B18" s="142"/>
      <c r="C18" s="6" t="s">
        <v>164</v>
      </c>
      <c r="D18" s="7">
        <v>20</v>
      </c>
      <c r="E18" s="18">
        <v>20</v>
      </c>
      <c r="F18" s="18">
        <v>20</v>
      </c>
      <c r="G18" s="30">
        <v>20</v>
      </c>
    </row>
    <row r="19" spans="1:7" x14ac:dyDescent="0.25">
      <c r="A19">
        <f t="shared" si="0"/>
        <v>17</v>
      </c>
      <c r="B19" s="142"/>
      <c r="C19" s="6" t="s">
        <v>165</v>
      </c>
      <c r="D19" s="7">
        <v>27</v>
      </c>
      <c r="E19" s="18">
        <v>27</v>
      </c>
      <c r="F19" s="18">
        <v>27</v>
      </c>
      <c r="G19" s="30">
        <v>27</v>
      </c>
    </row>
    <row r="20" spans="1:7" ht="22.5" x14ac:dyDescent="0.25">
      <c r="A20">
        <f t="shared" si="0"/>
        <v>18</v>
      </c>
      <c r="B20" s="142"/>
      <c r="C20" s="6" t="s">
        <v>166</v>
      </c>
      <c r="D20" s="7">
        <v>50</v>
      </c>
      <c r="E20" s="18">
        <v>50</v>
      </c>
      <c r="F20" s="18">
        <v>50</v>
      </c>
      <c r="G20" s="30">
        <v>50</v>
      </c>
    </row>
    <row r="21" spans="1:7" ht="22.5" x14ac:dyDescent="0.25">
      <c r="A21">
        <f t="shared" si="0"/>
        <v>19</v>
      </c>
      <c r="B21" s="142"/>
      <c r="C21" s="6" t="s">
        <v>167</v>
      </c>
      <c r="D21" s="7">
        <v>896</v>
      </c>
      <c r="E21" s="8">
        <v>896</v>
      </c>
      <c r="F21" s="8">
        <v>953</v>
      </c>
      <c r="G21" s="25">
        <v>953</v>
      </c>
    </row>
    <row r="22" spans="1:7" ht="22.5" x14ac:dyDescent="0.25">
      <c r="A22">
        <f t="shared" si="0"/>
        <v>20</v>
      </c>
      <c r="B22" s="142"/>
      <c r="C22" s="6" t="s">
        <v>359</v>
      </c>
      <c r="D22" s="7">
        <v>3451</v>
      </c>
      <c r="E22" s="18">
        <v>3451</v>
      </c>
      <c r="F22" s="18">
        <v>3451</v>
      </c>
      <c r="G22" s="30">
        <v>3451</v>
      </c>
    </row>
    <row r="23" spans="1:7" x14ac:dyDescent="0.25">
      <c r="A23">
        <f t="shared" si="0"/>
        <v>21</v>
      </c>
      <c r="B23" s="142"/>
      <c r="C23" s="6" t="s">
        <v>360</v>
      </c>
      <c r="D23" s="7">
        <v>2873</v>
      </c>
      <c r="E23" s="18">
        <v>2873</v>
      </c>
      <c r="F23" s="18">
        <v>2873</v>
      </c>
      <c r="G23" s="30">
        <v>2873</v>
      </c>
    </row>
    <row r="24" spans="1:7" x14ac:dyDescent="0.25">
      <c r="A24">
        <f t="shared" si="0"/>
        <v>22</v>
      </c>
      <c r="B24" s="142"/>
      <c r="C24" s="6" t="s">
        <v>168</v>
      </c>
      <c r="D24" s="7">
        <v>50</v>
      </c>
      <c r="E24" s="18">
        <v>50</v>
      </c>
      <c r="F24" s="18">
        <v>50</v>
      </c>
      <c r="G24" s="30">
        <v>50</v>
      </c>
    </row>
    <row r="25" spans="1:7" ht="33.75" x14ac:dyDescent="0.25">
      <c r="A25">
        <f t="shared" si="0"/>
        <v>23</v>
      </c>
      <c r="B25" s="142"/>
      <c r="C25" s="6" t="s">
        <v>169</v>
      </c>
      <c r="D25" s="7">
        <v>38</v>
      </c>
      <c r="E25" s="18">
        <v>38</v>
      </c>
      <c r="F25" s="18">
        <v>38</v>
      </c>
      <c r="G25" s="30">
        <v>38</v>
      </c>
    </row>
    <row r="26" spans="1:7" ht="33.75" x14ac:dyDescent="0.25">
      <c r="A26">
        <f t="shared" si="0"/>
        <v>24</v>
      </c>
      <c r="B26" s="142"/>
      <c r="C26" s="6" t="s">
        <v>170</v>
      </c>
      <c r="D26" s="7">
        <v>43</v>
      </c>
      <c r="E26" s="18">
        <v>43</v>
      </c>
      <c r="F26" s="18">
        <v>43</v>
      </c>
      <c r="G26" s="30">
        <v>43</v>
      </c>
    </row>
    <row r="27" spans="1:7" ht="33.75" x14ac:dyDescent="0.25">
      <c r="A27">
        <f t="shared" si="0"/>
        <v>25</v>
      </c>
      <c r="B27" s="142"/>
      <c r="C27" s="6" t="s">
        <v>171</v>
      </c>
      <c r="D27" s="7">
        <v>30</v>
      </c>
      <c r="E27" s="18">
        <v>30</v>
      </c>
      <c r="F27" s="18">
        <v>30</v>
      </c>
      <c r="G27" s="30">
        <v>30</v>
      </c>
    </row>
    <row r="28" spans="1:7" ht="22.5" x14ac:dyDescent="0.25">
      <c r="A28">
        <f t="shared" si="0"/>
        <v>26</v>
      </c>
      <c r="B28" s="142"/>
      <c r="C28" s="6" t="s">
        <v>178</v>
      </c>
      <c r="D28" s="7">
        <v>46</v>
      </c>
      <c r="E28" s="18">
        <v>46</v>
      </c>
      <c r="F28" s="18">
        <v>46</v>
      </c>
      <c r="G28" s="30">
        <v>46</v>
      </c>
    </row>
    <row r="29" spans="1:7" x14ac:dyDescent="0.25">
      <c r="A29">
        <f t="shared" si="0"/>
        <v>27</v>
      </c>
      <c r="B29" s="142"/>
      <c r="C29" s="6" t="s">
        <v>172</v>
      </c>
      <c r="D29" s="7">
        <v>70</v>
      </c>
      <c r="E29" s="18">
        <v>70</v>
      </c>
      <c r="F29" s="18">
        <v>70</v>
      </c>
      <c r="G29" s="30">
        <v>70</v>
      </c>
    </row>
    <row r="30" spans="1:7" x14ac:dyDescent="0.25">
      <c r="A30">
        <f t="shared" si="0"/>
        <v>28</v>
      </c>
      <c r="B30" s="142"/>
      <c r="C30" s="6" t="s">
        <v>173</v>
      </c>
      <c r="D30" s="7">
        <v>75</v>
      </c>
      <c r="E30" s="18">
        <v>75</v>
      </c>
      <c r="F30" s="18">
        <v>75</v>
      </c>
      <c r="G30" s="30">
        <v>75</v>
      </c>
    </row>
    <row r="31" spans="1:7" ht="22.5" x14ac:dyDescent="0.25">
      <c r="A31">
        <f t="shared" si="0"/>
        <v>29</v>
      </c>
      <c r="B31" s="142"/>
      <c r="C31" s="6" t="s">
        <v>361</v>
      </c>
      <c r="D31" s="7">
        <v>25</v>
      </c>
      <c r="E31" s="8">
        <v>25</v>
      </c>
      <c r="F31" s="8">
        <v>25</v>
      </c>
      <c r="G31" s="25">
        <v>25</v>
      </c>
    </row>
    <row r="32" spans="1:7" ht="33.75" x14ac:dyDescent="0.25">
      <c r="A32">
        <f t="shared" si="0"/>
        <v>30</v>
      </c>
      <c r="B32" s="142"/>
      <c r="C32" s="6" t="s">
        <v>176</v>
      </c>
      <c r="D32" s="7">
        <v>881</v>
      </c>
      <c r="E32" s="18">
        <v>881</v>
      </c>
      <c r="F32" s="18">
        <v>881</v>
      </c>
      <c r="G32" s="30">
        <v>881</v>
      </c>
    </row>
    <row r="33" spans="1:7" ht="22.5" x14ac:dyDescent="0.25">
      <c r="A33">
        <f t="shared" si="0"/>
        <v>31</v>
      </c>
      <c r="B33" s="142"/>
      <c r="C33" s="6" t="s">
        <v>177</v>
      </c>
      <c r="D33" s="7">
        <v>1350</v>
      </c>
      <c r="E33" s="18">
        <v>1350</v>
      </c>
      <c r="F33" s="18">
        <v>1350</v>
      </c>
      <c r="G33" s="30">
        <v>1350</v>
      </c>
    </row>
    <row r="34" spans="1:7" ht="15.75" thickBot="1" x14ac:dyDescent="0.3">
      <c r="A34">
        <f t="shared" si="0"/>
        <v>32</v>
      </c>
      <c r="B34" s="143"/>
      <c r="C34" s="9" t="s">
        <v>174</v>
      </c>
      <c r="D34" s="10">
        <v>180</v>
      </c>
      <c r="E34" s="69">
        <v>180</v>
      </c>
      <c r="F34" s="69">
        <v>180</v>
      </c>
      <c r="G34" s="31">
        <v>180</v>
      </c>
    </row>
    <row r="36" spans="1:7" s="108" customFormat="1" x14ac:dyDescent="0.25">
      <c r="C36" s="40" t="s">
        <v>419</v>
      </c>
      <c r="D36" s="113">
        <f>SUM(D3:D35)</f>
        <v>16113</v>
      </c>
      <c r="E36" s="113">
        <f t="shared" ref="E36:G36" si="1">SUM(E3:E35)</f>
        <v>16113</v>
      </c>
      <c r="F36" s="113">
        <f t="shared" si="1"/>
        <v>16170</v>
      </c>
      <c r="G36" s="113">
        <f t="shared" si="1"/>
        <v>16170</v>
      </c>
    </row>
  </sheetData>
  <mergeCells count="2">
    <mergeCell ref="B1:C1"/>
    <mergeCell ref="B3:B34"/>
  </mergeCells>
  <pageMargins left="0.25" right="0.25" top="0.75" bottom="0.75" header="0.3" footer="0.3"/>
  <pageSetup paperSize="1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42C9-ED61-45BA-ADAB-752A171ECE47}">
  <dimension ref="A1:G24"/>
  <sheetViews>
    <sheetView workbookViewId="0">
      <pane xSplit="3" ySplit="2" topLeftCell="D5" activePane="bottomRight" state="frozen"/>
      <selection pane="topRight" activeCell="D1" sqref="D1"/>
      <selection pane="bottomLeft" activeCell="A3" sqref="A3"/>
      <selection pane="bottomRight" activeCell="D24" sqref="D24"/>
    </sheetView>
  </sheetViews>
  <sheetFormatPr baseColWidth="10" defaultRowHeight="15" x14ac:dyDescent="0.25"/>
  <cols>
    <col min="1" max="1" width="4.5703125" customWidth="1"/>
    <col min="2" max="2" width="13.42578125" bestFit="1" customWidth="1"/>
    <col min="3" max="3" width="21.28515625" customWidth="1"/>
    <col min="4" max="4" width="6.7109375" customWidth="1"/>
    <col min="5" max="5" width="6.140625" customWidth="1"/>
    <col min="6" max="6" width="6.42578125" customWidth="1"/>
    <col min="7" max="7" width="6.710937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90"/>
    </row>
    <row r="2" spans="1:7" ht="15.75" thickBot="1" x14ac:dyDescent="0.3">
      <c r="A2" s="70" t="s">
        <v>407</v>
      </c>
      <c r="B2" s="58" t="s">
        <v>1</v>
      </c>
      <c r="C2" s="58" t="s">
        <v>0</v>
      </c>
      <c r="D2" s="58" t="s">
        <v>21</v>
      </c>
      <c r="E2" s="1" t="s">
        <v>20</v>
      </c>
      <c r="F2" s="1" t="s">
        <v>22</v>
      </c>
      <c r="G2" s="1" t="s">
        <v>19</v>
      </c>
    </row>
    <row r="3" spans="1:7" x14ac:dyDescent="0.25">
      <c r="A3">
        <v>1</v>
      </c>
      <c r="B3" s="144" t="s">
        <v>179</v>
      </c>
      <c r="C3" s="23" t="s">
        <v>362</v>
      </c>
      <c r="D3" s="5">
        <v>115</v>
      </c>
      <c r="E3" s="5">
        <v>115</v>
      </c>
      <c r="F3" s="5">
        <v>115</v>
      </c>
      <c r="G3" s="35">
        <v>115</v>
      </c>
    </row>
    <row r="4" spans="1:7" x14ac:dyDescent="0.25">
      <c r="A4">
        <f>+A3+1</f>
        <v>2</v>
      </c>
      <c r="B4" s="144"/>
      <c r="C4" s="15" t="s">
        <v>363</v>
      </c>
      <c r="D4" s="8">
        <v>100</v>
      </c>
      <c r="E4" s="8">
        <v>100</v>
      </c>
      <c r="F4" s="8">
        <v>100</v>
      </c>
      <c r="G4" s="30">
        <v>100</v>
      </c>
    </row>
    <row r="5" spans="1:7" x14ac:dyDescent="0.25">
      <c r="A5">
        <f t="shared" ref="A5:A22" si="0">+A4+1</f>
        <v>3</v>
      </c>
      <c r="B5" s="144"/>
      <c r="C5" s="15" t="s">
        <v>183</v>
      </c>
      <c r="D5" s="8">
        <v>2040</v>
      </c>
      <c r="E5" s="8">
        <v>2040</v>
      </c>
      <c r="F5" s="8">
        <v>2040</v>
      </c>
      <c r="G5" s="30">
        <v>2040</v>
      </c>
    </row>
    <row r="6" spans="1:7" x14ac:dyDescent="0.25">
      <c r="A6">
        <f t="shared" si="0"/>
        <v>4</v>
      </c>
      <c r="B6" s="144"/>
      <c r="C6" s="15" t="s">
        <v>184</v>
      </c>
      <c r="D6" s="8">
        <v>140</v>
      </c>
      <c r="E6" s="8">
        <v>140</v>
      </c>
      <c r="F6" s="8">
        <v>140</v>
      </c>
      <c r="G6" s="30">
        <v>140</v>
      </c>
    </row>
    <row r="7" spans="1:7" x14ac:dyDescent="0.25">
      <c r="A7">
        <f t="shared" si="0"/>
        <v>5</v>
      </c>
      <c r="B7" s="144"/>
      <c r="C7" s="91" t="s">
        <v>414</v>
      </c>
      <c r="D7" s="8">
        <v>85</v>
      </c>
      <c r="E7" s="8">
        <v>85</v>
      </c>
      <c r="F7" s="8">
        <v>85</v>
      </c>
      <c r="G7" s="30">
        <v>85</v>
      </c>
    </row>
    <row r="8" spans="1:7" x14ac:dyDescent="0.25">
      <c r="A8">
        <f t="shared" si="0"/>
        <v>6</v>
      </c>
      <c r="B8" s="144"/>
      <c r="C8" s="15" t="s">
        <v>190</v>
      </c>
      <c r="D8" s="8">
        <v>110</v>
      </c>
      <c r="E8" s="8">
        <v>110</v>
      </c>
      <c r="F8" s="8">
        <v>110</v>
      </c>
      <c r="G8" s="30">
        <v>110</v>
      </c>
    </row>
    <row r="9" spans="1:7" x14ac:dyDescent="0.25">
      <c r="A9">
        <f t="shared" si="0"/>
        <v>7</v>
      </c>
      <c r="B9" s="144"/>
      <c r="C9" s="15" t="s">
        <v>191</v>
      </c>
      <c r="D9" s="8">
        <v>73</v>
      </c>
      <c r="E9" s="8">
        <v>73</v>
      </c>
      <c r="F9" s="8">
        <v>73</v>
      </c>
      <c r="G9" s="30">
        <v>73</v>
      </c>
    </row>
    <row r="10" spans="1:7" x14ac:dyDescent="0.25">
      <c r="A10">
        <f t="shared" si="0"/>
        <v>8</v>
      </c>
      <c r="B10" s="144"/>
      <c r="C10" s="15" t="s">
        <v>192</v>
      </c>
      <c r="D10" s="8">
        <v>800</v>
      </c>
      <c r="E10" s="8">
        <v>1000</v>
      </c>
      <c r="F10" s="8">
        <v>1000</v>
      </c>
      <c r="G10" s="30">
        <v>1000</v>
      </c>
    </row>
    <row r="11" spans="1:7" x14ac:dyDescent="0.25">
      <c r="A11">
        <f t="shared" si="0"/>
        <v>9</v>
      </c>
      <c r="B11" s="144"/>
      <c r="C11" s="15" t="s">
        <v>180</v>
      </c>
      <c r="D11" s="8">
        <v>353</v>
      </c>
      <c r="E11" s="8">
        <v>353</v>
      </c>
      <c r="F11" s="8">
        <v>353</v>
      </c>
      <c r="G11" s="30">
        <v>353</v>
      </c>
    </row>
    <row r="12" spans="1:7" x14ac:dyDescent="0.25">
      <c r="A12">
        <f t="shared" si="0"/>
        <v>10</v>
      </c>
      <c r="B12" s="144"/>
      <c r="C12" s="15" t="s">
        <v>364</v>
      </c>
      <c r="D12" s="8">
        <v>255</v>
      </c>
      <c r="E12" s="8">
        <v>255</v>
      </c>
      <c r="F12" s="8">
        <v>255</v>
      </c>
      <c r="G12" s="30">
        <v>255</v>
      </c>
    </row>
    <row r="13" spans="1:7" x14ac:dyDescent="0.25">
      <c r="A13">
        <f t="shared" si="0"/>
        <v>11</v>
      </c>
      <c r="B13" s="144"/>
      <c r="C13" s="15" t="s">
        <v>181</v>
      </c>
      <c r="D13" s="8">
        <v>1085</v>
      </c>
      <c r="E13" s="8">
        <v>1085</v>
      </c>
      <c r="F13" s="8">
        <v>1085</v>
      </c>
      <c r="G13" s="30">
        <v>1085</v>
      </c>
    </row>
    <row r="14" spans="1:7" x14ac:dyDescent="0.25">
      <c r="A14">
        <f t="shared" si="0"/>
        <v>12</v>
      </c>
      <c r="B14" s="144"/>
      <c r="C14" s="15" t="s">
        <v>182</v>
      </c>
      <c r="D14" s="8">
        <v>80</v>
      </c>
      <c r="E14" s="8">
        <v>80</v>
      </c>
      <c r="F14" s="8">
        <v>80</v>
      </c>
      <c r="G14" s="30">
        <v>80</v>
      </c>
    </row>
    <row r="15" spans="1:7" x14ac:dyDescent="0.25">
      <c r="A15">
        <f t="shared" si="0"/>
        <v>13</v>
      </c>
      <c r="B15" s="144"/>
      <c r="C15" s="15" t="s">
        <v>102</v>
      </c>
      <c r="D15" s="8">
        <v>1989</v>
      </c>
      <c r="E15" s="8">
        <v>1989</v>
      </c>
      <c r="F15" s="8">
        <v>1989</v>
      </c>
      <c r="G15" s="30">
        <v>1989</v>
      </c>
    </row>
    <row r="16" spans="1:7" x14ac:dyDescent="0.25">
      <c r="A16">
        <f t="shared" si="0"/>
        <v>14</v>
      </c>
      <c r="B16" s="144"/>
      <c r="C16" s="15" t="s">
        <v>185</v>
      </c>
      <c r="D16" s="8">
        <v>100</v>
      </c>
      <c r="E16" s="8">
        <v>100</v>
      </c>
      <c r="F16" s="8">
        <v>100</v>
      </c>
      <c r="G16" s="30">
        <v>100</v>
      </c>
    </row>
    <row r="17" spans="1:7" x14ac:dyDescent="0.25">
      <c r="A17">
        <f t="shared" si="0"/>
        <v>15</v>
      </c>
      <c r="B17" s="144"/>
      <c r="C17" s="15" t="s">
        <v>187</v>
      </c>
      <c r="D17" s="8">
        <v>208</v>
      </c>
      <c r="E17" s="8">
        <v>208</v>
      </c>
      <c r="F17" s="8">
        <v>208</v>
      </c>
      <c r="G17" s="30">
        <v>208</v>
      </c>
    </row>
    <row r="18" spans="1:7" x14ac:dyDescent="0.25">
      <c r="A18">
        <f t="shared" si="0"/>
        <v>16</v>
      </c>
      <c r="B18" s="144"/>
      <c r="C18" s="15" t="s">
        <v>188</v>
      </c>
      <c r="D18" s="8">
        <v>40</v>
      </c>
      <c r="E18" s="8">
        <v>40</v>
      </c>
      <c r="F18" s="8">
        <v>40</v>
      </c>
      <c r="G18" s="30">
        <v>40</v>
      </c>
    </row>
    <row r="19" spans="1:7" x14ac:dyDescent="0.25">
      <c r="A19">
        <f t="shared" si="0"/>
        <v>17</v>
      </c>
      <c r="B19" s="144"/>
      <c r="C19" s="15" t="s">
        <v>189</v>
      </c>
      <c r="D19" s="8">
        <v>1374</v>
      </c>
      <c r="E19" s="8">
        <v>1374</v>
      </c>
      <c r="F19" s="8">
        <v>1374</v>
      </c>
      <c r="G19" s="30">
        <v>1374</v>
      </c>
    </row>
    <row r="20" spans="1:7" x14ac:dyDescent="0.25">
      <c r="A20">
        <f t="shared" si="0"/>
        <v>18</v>
      </c>
      <c r="B20" s="144"/>
      <c r="C20" s="15" t="s">
        <v>186</v>
      </c>
      <c r="D20" s="8">
        <v>565</v>
      </c>
      <c r="E20" s="8">
        <v>565</v>
      </c>
      <c r="F20" s="8">
        <v>565</v>
      </c>
      <c r="G20" s="30">
        <v>565</v>
      </c>
    </row>
    <row r="21" spans="1:7" x14ac:dyDescent="0.25">
      <c r="A21">
        <f t="shared" si="0"/>
        <v>19</v>
      </c>
      <c r="B21" s="144"/>
      <c r="C21" s="15" t="s">
        <v>193</v>
      </c>
      <c r="D21" s="8">
        <v>400</v>
      </c>
      <c r="E21" s="8">
        <v>400</v>
      </c>
      <c r="F21" s="8">
        <v>400</v>
      </c>
      <c r="G21" s="30">
        <v>400</v>
      </c>
    </row>
    <row r="22" spans="1:7" ht="15.75" thickBot="1" x14ac:dyDescent="0.3">
      <c r="A22">
        <f t="shared" si="0"/>
        <v>20</v>
      </c>
      <c r="B22" s="145"/>
      <c r="C22" s="16" t="s">
        <v>194</v>
      </c>
      <c r="D22" s="11">
        <v>300</v>
      </c>
      <c r="E22" s="11">
        <v>300</v>
      </c>
      <c r="F22" s="11">
        <v>300</v>
      </c>
      <c r="G22" s="31">
        <v>300</v>
      </c>
    </row>
    <row r="24" spans="1:7" s="113" customFormat="1" ht="11.25" x14ac:dyDescent="0.2">
      <c r="C24" s="40" t="s">
        <v>419</v>
      </c>
      <c r="D24" s="113">
        <f>SUM(D3:D23)</f>
        <v>10212</v>
      </c>
      <c r="E24" s="113">
        <f t="shared" ref="E24:G24" si="1">SUM(E3:E23)</f>
        <v>10412</v>
      </c>
      <c r="F24" s="113">
        <f t="shared" si="1"/>
        <v>10412</v>
      </c>
      <c r="G24" s="113">
        <f t="shared" si="1"/>
        <v>10412</v>
      </c>
    </row>
  </sheetData>
  <mergeCells count="3">
    <mergeCell ref="B1:C1"/>
    <mergeCell ref="B3:B22"/>
    <mergeCell ref="D1:F1"/>
  </mergeCells>
  <pageMargins left="0.25" right="0.25" top="0.75" bottom="0.75" header="0.3" footer="0.3"/>
  <pageSetup paperSize="1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FE6D-41E7-4131-A53F-8E3DA4E0A2C1}">
  <dimension ref="A1:G41"/>
  <sheetViews>
    <sheetView workbookViewId="0">
      <pane xSplit="3" ySplit="2" topLeftCell="D30" activePane="bottomRight" state="frozen"/>
      <selection pane="topRight" activeCell="D1" sqref="D1"/>
      <selection pane="bottomLeft" activeCell="A3" sqref="A3"/>
      <selection pane="bottomRight" activeCell="G6" sqref="G6"/>
    </sheetView>
  </sheetViews>
  <sheetFormatPr baseColWidth="10" defaultRowHeight="15" x14ac:dyDescent="0.25"/>
  <cols>
    <col min="1" max="1" width="3.7109375" customWidth="1"/>
    <col min="2" max="2" width="10.7109375" bestFit="1" customWidth="1"/>
    <col min="3" max="3" width="15" customWidth="1"/>
    <col min="4" max="4" width="7" customWidth="1"/>
    <col min="5" max="5" width="7.140625" customWidth="1"/>
    <col min="6" max="6" width="6" customWidth="1"/>
    <col min="7" max="7" width="6.5703125" customWidth="1"/>
  </cols>
  <sheetData>
    <row r="1" spans="1:7" ht="15.75" thickBot="1" x14ac:dyDescent="0.3">
      <c r="B1" s="125" t="s">
        <v>315</v>
      </c>
      <c r="C1" s="126"/>
      <c r="D1" s="67"/>
      <c r="E1" s="67">
        <v>2021</v>
      </c>
      <c r="F1" s="67"/>
      <c r="G1" s="46"/>
    </row>
    <row r="2" spans="1:7" ht="15.75" thickBot="1" x14ac:dyDescent="0.3">
      <c r="A2" s="70" t="s">
        <v>407</v>
      </c>
      <c r="B2" s="58" t="s">
        <v>1</v>
      </c>
      <c r="C2" s="58" t="s">
        <v>0</v>
      </c>
      <c r="D2" s="43" t="s">
        <v>21</v>
      </c>
      <c r="E2" s="44" t="s">
        <v>20</v>
      </c>
      <c r="F2" s="44" t="s">
        <v>22</v>
      </c>
      <c r="G2" s="45" t="s">
        <v>19</v>
      </c>
    </row>
    <row r="3" spans="1:7" x14ac:dyDescent="0.25">
      <c r="A3">
        <v>1</v>
      </c>
      <c r="B3" s="146" t="s">
        <v>195</v>
      </c>
      <c r="C3" s="3" t="s">
        <v>365</v>
      </c>
      <c r="D3" s="42">
        <v>120</v>
      </c>
      <c r="E3" s="5">
        <v>120</v>
      </c>
      <c r="F3" s="5">
        <v>150</v>
      </c>
      <c r="G3" s="39">
        <v>150</v>
      </c>
    </row>
    <row r="4" spans="1:7" ht="22.5" x14ac:dyDescent="0.25">
      <c r="A4">
        <f>+A3+1</f>
        <v>2</v>
      </c>
      <c r="B4" s="144"/>
      <c r="C4" s="6" t="s">
        <v>219</v>
      </c>
      <c r="D4" s="18">
        <v>100</v>
      </c>
      <c r="E4" s="8">
        <v>125</v>
      </c>
      <c r="F4" s="8">
        <v>125</v>
      </c>
      <c r="G4" s="25">
        <v>125</v>
      </c>
    </row>
    <row r="5" spans="1:7" ht="22.5" x14ac:dyDescent="0.25">
      <c r="A5">
        <f t="shared" ref="A5:A39" si="0">+A4+1</f>
        <v>3</v>
      </c>
      <c r="B5" s="144"/>
      <c r="C5" s="6" t="s">
        <v>217</v>
      </c>
      <c r="D5" s="8">
        <v>365</v>
      </c>
      <c r="E5" s="8">
        <v>365</v>
      </c>
      <c r="F5" s="8">
        <v>365</v>
      </c>
      <c r="G5" s="25">
        <v>375</v>
      </c>
    </row>
    <row r="6" spans="1:7" ht="45" x14ac:dyDescent="0.25">
      <c r="A6">
        <f t="shared" si="0"/>
        <v>4</v>
      </c>
      <c r="B6" s="144"/>
      <c r="C6" s="6" t="s">
        <v>366</v>
      </c>
      <c r="D6" s="8">
        <v>100</v>
      </c>
      <c r="E6" s="8">
        <v>100</v>
      </c>
      <c r="F6" s="8">
        <v>100</v>
      </c>
      <c r="G6" s="25">
        <v>100</v>
      </c>
    </row>
    <row r="7" spans="1:7" x14ac:dyDescent="0.25">
      <c r="A7">
        <f t="shared" si="0"/>
        <v>5</v>
      </c>
      <c r="B7" s="144"/>
      <c r="C7" s="6" t="s">
        <v>220</v>
      </c>
      <c r="D7" s="8">
        <v>100</v>
      </c>
      <c r="E7" s="8">
        <v>100</v>
      </c>
      <c r="F7" s="8">
        <v>100</v>
      </c>
      <c r="G7" s="25">
        <v>100</v>
      </c>
    </row>
    <row r="8" spans="1:7" x14ac:dyDescent="0.25">
      <c r="A8">
        <f t="shared" si="0"/>
        <v>6</v>
      </c>
      <c r="B8" s="144"/>
      <c r="C8" s="6" t="s">
        <v>197</v>
      </c>
      <c r="D8" s="8">
        <v>100</v>
      </c>
      <c r="E8" s="8">
        <v>100</v>
      </c>
      <c r="F8" s="8">
        <v>100</v>
      </c>
      <c r="G8" s="25">
        <v>100</v>
      </c>
    </row>
    <row r="9" spans="1:7" ht="22.5" x14ac:dyDescent="0.25">
      <c r="A9">
        <f t="shared" si="0"/>
        <v>7</v>
      </c>
      <c r="B9" s="144"/>
      <c r="C9" s="6" t="s">
        <v>218</v>
      </c>
      <c r="D9" s="8">
        <v>75</v>
      </c>
      <c r="E9" s="8">
        <v>75</v>
      </c>
      <c r="F9" s="8">
        <v>75</v>
      </c>
      <c r="G9" s="25">
        <v>75</v>
      </c>
    </row>
    <row r="10" spans="1:7" x14ac:dyDescent="0.25">
      <c r="A10">
        <f t="shared" si="0"/>
        <v>8</v>
      </c>
      <c r="B10" s="144"/>
      <c r="C10" s="6" t="s">
        <v>207</v>
      </c>
      <c r="D10" s="8">
        <v>35</v>
      </c>
      <c r="E10" s="8">
        <v>35</v>
      </c>
      <c r="F10" s="8">
        <v>35</v>
      </c>
      <c r="G10" s="25">
        <v>35</v>
      </c>
    </row>
    <row r="11" spans="1:7" x14ac:dyDescent="0.25">
      <c r="A11">
        <f t="shared" si="0"/>
        <v>9</v>
      </c>
      <c r="B11" s="144"/>
      <c r="C11" s="6" t="s">
        <v>196</v>
      </c>
      <c r="D11" s="8">
        <v>220</v>
      </c>
      <c r="E11" s="8">
        <v>220</v>
      </c>
      <c r="F11" s="8">
        <v>220</v>
      </c>
      <c r="G11" s="25">
        <v>220</v>
      </c>
    </row>
    <row r="12" spans="1:7" x14ac:dyDescent="0.25">
      <c r="A12">
        <f t="shared" si="0"/>
        <v>10</v>
      </c>
      <c r="B12" s="144"/>
      <c r="C12" s="6" t="s">
        <v>208</v>
      </c>
      <c r="D12" s="8">
        <v>98</v>
      </c>
      <c r="E12" s="8">
        <v>98</v>
      </c>
      <c r="F12" s="8">
        <v>98</v>
      </c>
      <c r="G12" s="25">
        <v>98</v>
      </c>
    </row>
    <row r="13" spans="1:7" ht="22.5" x14ac:dyDescent="0.25">
      <c r="A13">
        <f t="shared" si="0"/>
        <v>11</v>
      </c>
      <c r="B13" s="144"/>
      <c r="C13" s="6" t="s">
        <v>367</v>
      </c>
      <c r="D13" s="8">
        <v>268</v>
      </c>
      <c r="E13" s="8">
        <v>268</v>
      </c>
      <c r="F13" s="8">
        <v>268</v>
      </c>
      <c r="G13" s="25">
        <v>268</v>
      </c>
    </row>
    <row r="14" spans="1:7" x14ac:dyDescent="0.25">
      <c r="A14">
        <f t="shared" si="0"/>
        <v>12</v>
      </c>
      <c r="B14" s="144"/>
      <c r="C14" s="6" t="s">
        <v>209</v>
      </c>
      <c r="D14" s="8">
        <v>300</v>
      </c>
      <c r="E14" s="8">
        <v>300</v>
      </c>
      <c r="F14" s="8">
        <v>300</v>
      </c>
      <c r="G14" s="25">
        <v>300</v>
      </c>
    </row>
    <row r="15" spans="1:7" x14ac:dyDescent="0.25">
      <c r="A15">
        <f t="shared" si="0"/>
        <v>13</v>
      </c>
      <c r="B15" s="144"/>
      <c r="C15" s="6" t="s">
        <v>198</v>
      </c>
      <c r="D15" s="18">
        <v>105</v>
      </c>
      <c r="E15" s="8">
        <v>105</v>
      </c>
      <c r="F15" s="8">
        <v>150</v>
      </c>
      <c r="G15" s="25">
        <v>150</v>
      </c>
    </row>
    <row r="16" spans="1:7" ht="33.75" x14ac:dyDescent="0.25">
      <c r="A16">
        <f t="shared" si="0"/>
        <v>14</v>
      </c>
      <c r="B16" s="144"/>
      <c r="C16" s="6" t="s">
        <v>199</v>
      </c>
      <c r="D16" s="8">
        <v>100</v>
      </c>
      <c r="E16" s="8">
        <v>100</v>
      </c>
      <c r="F16" s="8">
        <v>100</v>
      </c>
      <c r="G16" s="25">
        <v>100</v>
      </c>
    </row>
    <row r="17" spans="1:7" x14ac:dyDescent="0.25">
      <c r="A17">
        <f t="shared" si="0"/>
        <v>15</v>
      </c>
      <c r="B17" s="144"/>
      <c r="C17" s="6" t="s">
        <v>200</v>
      </c>
      <c r="D17" s="8">
        <v>55</v>
      </c>
      <c r="E17" s="8">
        <v>55</v>
      </c>
      <c r="F17" s="8">
        <v>55</v>
      </c>
      <c r="G17" s="25">
        <v>55</v>
      </c>
    </row>
    <row r="18" spans="1:7" x14ac:dyDescent="0.25">
      <c r="A18">
        <f t="shared" si="0"/>
        <v>16</v>
      </c>
      <c r="B18" s="144"/>
      <c r="C18" s="6" t="s">
        <v>210</v>
      </c>
      <c r="D18" s="8">
        <v>800</v>
      </c>
      <c r="E18" s="8">
        <v>800</v>
      </c>
      <c r="F18" s="8">
        <v>800</v>
      </c>
      <c r="G18" s="25">
        <v>800</v>
      </c>
    </row>
    <row r="19" spans="1:7" x14ac:dyDescent="0.25">
      <c r="A19">
        <f t="shared" si="0"/>
        <v>17</v>
      </c>
      <c r="B19" s="144"/>
      <c r="C19" s="6" t="s">
        <v>201</v>
      </c>
      <c r="D19" s="8">
        <v>95</v>
      </c>
      <c r="E19" s="8">
        <v>95</v>
      </c>
      <c r="F19" s="8">
        <v>95</v>
      </c>
      <c r="G19" s="25">
        <v>95</v>
      </c>
    </row>
    <row r="20" spans="1:7" ht="22.5" x14ac:dyDescent="0.25">
      <c r="A20">
        <f t="shared" si="0"/>
        <v>18</v>
      </c>
      <c r="B20" s="144"/>
      <c r="C20" s="6" t="s">
        <v>202</v>
      </c>
      <c r="D20" s="8">
        <v>160</v>
      </c>
      <c r="E20" s="8">
        <v>160</v>
      </c>
      <c r="F20" s="8">
        <v>160</v>
      </c>
      <c r="G20" s="25">
        <v>160</v>
      </c>
    </row>
    <row r="21" spans="1:7" x14ac:dyDescent="0.25">
      <c r="A21">
        <f t="shared" si="0"/>
        <v>19</v>
      </c>
      <c r="B21" s="144"/>
      <c r="C21" s="6" t="s">
        <v>368</v>
      </c>
      <c r="D21" s="8">
        <v>125</v>
      </c>
      <c r="E21" s="8">
        <v>125</v>
      </c>
      <c r="F21" s="8">
        <v>125</v>
      </c>
      <c r="G21" s="25">
        <v>125</v>
      </c>
    </row>
    <row r="22" spans="1:7" x14ac:dyDescent="0.25">
      <c r="A22">
        <f t="shared" si="0"/>
        <v>20</v>
      </c>
      <c r="B22" s="144"/>
      <c r="C22" s="6" t="s">
        <v>203</v>
      </c>
      <c r="D22" s="18">
        <v>1250</v>
      </c>
      <c r="E22" s="8">
        <v>1250</v>
      </c>
      <c r="F22" s="8">
        <v>1250</v>
      </c>
      <c r="G22" s="25">
        <v>1250</v>
      </c>
    </row>
    <row r="23" spans="1:7" ht="22.5" x14ac:dyDescent="0.25">
      <c r="A23">
        <f t="shared" si="0"/>
        <v>21</v>
      </c>
      <c r="B23" s="144"/>
      <c r="C23" s="6" t="s">
        <v>204</v>
      </c>
      <c r="D23" s="18">
        <v>1000</v>
      </c>
      <c r="E23" s="8">
        <v>1000</v>
      </c>
      <c r="F23" s="8">
        <v>1000</v>
      </c>
      <c r="G23" s="25">
        <v>1000</v>
      </c>
    </row>
    <row r="24" spans="1:7" x14ac:dyDescent="0.25">
      <c r="A24">
        <f t="shared" si="0"/>
        <v>22</v>
      </c>
      <c r="B24" s="144"/>
      <c r="C24" s="6" t="s">
        <v>205</v>
      </c>
      <c r="D24" s="8">
        <v>24</v>
      </c>
      <c r="E24" s="8">
        <v>24</v>
      </c>
      <c r="F24" s="8">
        <v>24</v>
      </c>
      <c r="G24" s="25">
        <v>24</v>
      </c>
    </row>
    <row r="25" spans="1:7" ht="22.5" x14ac:dyDescent="0.25">
      <c r="A25">
        <f t="shared" si="0"/>
        <v>23</v>
      </c>
      <c r="B25" s="144"/>
      <c r="C25" s="6" t="s">
        <v>369</v>
      </c>
      <c r="D25" s="8">
        <v>100</v>
      </c>
      <c r="E25" s="8">
        <v>100</v>
      </c>
      <c r="F25" s="8">
        <v>100</v>
      </c>
      <c r="G25" s="25">
        <v>100</v>
      </c>
    </row>
    <row r="26" spans="1:7" x14ac:dyDescent="0.25">
      <c r="A26">
        <f t="shared" si="0"/>
        <v>24</v>
      </c>
      <c r="B26" s="144"/>
      <c r="C26" s="6" t="s">
        <v>211</v>
      </c>
      <c r="D26" s="8">
        <v>95</v>
      </c>
      <c r="E26" s="8">
        <v>95</v>
      </c>
      <c r="F26" s="8">
        <v>95</v>
      </c>
      <c r="G26" s="25">
        <v>95</v>
      </c>
    </row>
    <row r="27" spans="1:7" ht="22.5" x14ac:dyDescent="0.25">
      <c r="A27">
        <f t="shared" si="0"/>
        <v>25</v>
      </c>
      <c r="B27" s="144"/>
      <c r="C27" s="6" t="s">
        <v>206</v>
      </c>
      <c r="D27" s="8">
        <v>100</v>
      </c>
      <c r="E27" s="8">
        <v>100</v>
      </c>
      <c r="F27" s="8">
        <v>100</v>
      </c>
      <c r="G27" s="25">
        <v>100</v>
      </c>
    </row>
    <row r="28" spans="1:7" x14ac:dyDescent="0.25">
      <c r="A28">
        <f t="shared" si="0"/>
        <v>26</v>
      </c>
      <c r="B28" s="144"/>
      <c r="C28" s="6" t="s">
        <v>212</v>
      </c>
      <c r="D28" s="8">
        <v>800</v>
      </c>
      <c r="E28" s="8">
        <v>800</v>
      </c>
      <c r="F28" s="8">
        <v>800</v>
      </c>
      <c r="G28" s="25">
        <v>800</v>
      </c>
    </row>
    <row r="29" spans="1:7" x14ac:dyDescent="0.25">
      <c r="A29">
        <f t="shared" si="0"/>
        <v>27</v>
      </c>
      <c r="B29" s="144"/>
      <c r="C29" s="6" t="s">
        <v>370</v>
      </c>
      <c r="D29" s="8">
        <v>1200</v>
      </c>
      <c r="E29" s="8">
        <v>1200</v>
      </c>
      <c r="F29" s="8">
        <v>1200</v>
      </c>
      <c r="G29" s="25">
        <v>1200</v>
      </c>
    </row>
    <row r="30" spans="1:7" ht="22.5" x14ac:dyDescent="0.25">
      <c r="A30">
        <f t="shared" si="0"/>
        <v>28</v>
      </c>
      <c r="B30" s="144"/>
      <c r="C30" s="6" t="s">
        <v>371</v>
      </c>
      <c r="D30" s="8">
        <v>250</v>
      </c>
      <c r="E30" s="8">
        <v>250</v>
      </c>
      <c r="F30" s="8">
        <v>250</v>
      </c>
      <c r="G30" s="25">
        <v>250</v>
      </c>
    </row>
    <row r="31" spans="1:7" x14ac:dyDescent="0.25">
      <c r="A31">
        <f t="shared" si="0"/>
        <v>29</v>
      </c>
      <c r="B31" s="144"/>
      <c r="C31" s="6" t="s">
        <v>213</v>
      </c>
      <c r="D31" s="8">
        <v>100</v>
      </c>
      <c r="E31" s="8">
        <v>100</v>
      </c>
      <c r="F31" s="8">
        <v>100</v>
      </c>
      <c r="G31" s="25">
        <v>100</v>
      </c>
    </row>
    <row r="32" spans="1:7" ht="22.5" x14ac:dyDescent="0.25">
      <c r="A32">
        <f t="shared" si="0"/>
        <v>30</v>
      </c>
      <c r="B32" s="144"/>
      <c r="C32" s="6" t="s">
        <v>214</v>
      </c>
      <c r="D32" s="8">
        <v>839</v>
      </c>
      <c r="E32" s="8">
        <v>839</v>
      </c>
      <c r="F32" s="8">
        <v>839</v>
      </c>
      <c r="G32" s="25">
        <v>839</v>
      </c>
    </row>
    <row r="33" spans="1:7" ht="22.5" x14ac:dyDescent="0.25">
      <c r="A33">
        <f t="shared" si="0"/>
        <v>31</v>
      </c>
      <c r="B33" s="144"/>
      <c r="C33" s="6" t="s">
        <v>372</v>
      </c>
      <c r="D33" s="8">
        <v>312</v>
      </c>
      <c r="E33" s="8">
        <v>312</v>
      </c>
      <c r="F33" s="8">
        <v>312</v>
      </c>
      <c r="G33" s="25">
        <v>312</v>
      </c>
    </row>
    <row r="34" spans="1:7" ht="22.5" x14ac:dyDescent="0.25">
      <c r="A34">
        <f t="shared" si="0"/>
        <v>32</v>
      </c>
      <c r="B34" s="144"/>
      <c r="C34" s="6" t="s">
        <v>215</v>
      </c>
      <c r="D34" s="8">
        <v>75</v>
      </c>
      <c r="E34" s="8">
        <v>75</v>
      </c>
      <c r="F34" s="8">
        <v>75</v>
      </c>
      <c r="G34" s="25">
        <v>75</v>
      </c>
    </row>
    <row r="35" spans="1:7" ht="22.5" x14ac:dyDescent="0.25">
      <c r="A35">
        <f t="shared" si="0"/>
        <v>33</v>
      </c>
      <c r="B35" s="144"/>
      <c r="C35" s="6" t="s">
        <v>373</v>
      </c>
      <c r="D35" s="8">
        <v>300</v>
      </c>
      <c r="E35" s="8">
        <v>300</v>
      </c>
      <c r="F35" s="8">
        <v>300</v>
      </c>
      <c r="G35" s="25">
        <v>300</v>
      </c>
    </row>
    <row r="36" spans="1:7" ht="22.5" x14ac:dyDescent="0.25">
      <c r="A36">
        <f t="shared" si="0"/>
        <v>34</v>
      </c>
      <c r="B36" s="144"/>
      <c r="C36" s="6" t="s">
        <v>374</v>
      </c>
      <c r="D36" s="8">
        <v>125</v>
      </c>
      <c r="E36" s="8">
        <v>125</v>
      </c>
      <c r="F36" s="8">
        <v>125</v>
      </c>
      <c r="G36" s="25">
        <v>125</v>
      </c>
    </row>
    <row r="37" spans="1:7" ht="22.5" x14ac:dyDescent="0.25">
      <c r="A37">
        <f t="shared" si="0"/>
        <v>35</v>
      </c>
      <c r="B37" s="144"/>
      <c r="C37" s="6" t="s">
        <v>375</v>
      </c>
      <c r="D37" s="8">
        <v>170</v>
      </c>
      <c r="E37" s="8">
        <v>170</v>
      </c>
      <c r="F37" s="8">
        <v>170</v>
      </c>
      <c r="G37" s="25">
        <v>170</v>
      </c>
    </row>
    <row r="38" spans="1:7" x14ac:dyDescent="0.25">
      <c r="A38">
        <f t="shared" si="0"/>
        <v>36</v>
      </c>
      <c r="B38" s="144"/>
      <c r="C38" s="6" t="s">
        <v>376</v>
      </c>
      <c r="D38" s="8">
        <v>100</v>
      </c>
      <c r="E38" s="8">
        <v>100</v>
      </c>
      <c r="F38" s="8">
        <v>100</v>
      </c>
      <c r="G38" s="25">
        <v>100</v>
      </c>
    </row>
    <row r="39" spans="1:7" ht="23.25" thickBot="1" x14ac:dyDescent="0.3">
      <c r="A39">
        <f t="shared" si="0"/>
        <v>37</v>
      </c>
      <c r="B39" s="145"/>
      <c r="C39" s="9" t="s">
        <v>216</v>
      </c>
      <c r="D39" s="11">
        <v>100</v>
      </c>
      <c r="E39" s="11">
        <v>100</v>
      </c>
      <c r="F39" s="11">
        <v>100</v>
      </c>
      <c r="G39" s="26">
        <v>100</v>
      </c>
    </row>
    <row r="41" spans="1:7" s="113" customFormat="1" ht="11.25" x14ac:dyDescent="0.2">
      <c r="C41" s="40" t="s">
        <v>419</v>
      </c>
      <c r="D41" s="113">
        <f>SUM(D3:D40)</f>
        <v>10261</v>
      </c>
      <c r="E41" s="113">
        <f t="shared" ref="E41:G41" si="1">SUM(E3:E40)</f>
        <v>10286</v>
      </c>
      <c r="F41" s="113">
        <f t="shared" si="1"/>
        <v>10361</v>
      </c>
      <c r="G41" s="113">
        <f t="shared" si="1"/>
        <v>10371</v>
      </c>
    </row>
  </sheetData>
  <mergeCells count="2">
    <mergeCell ref="B1:C1"/>
    <mergeCell ref="B3:B39"/>
  </mergeCells>
  <pageMargins left="0.25" right="0.25" top="0.75" bottom="0.75" header="0.3" footer="0.3"/>
  <pageSetup paperSize="14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E39F1-75BE-49CD-B251-DF15A0BE00F5}">
  <dimension ref="A1:G9"/>
  <sheetViews>
    <sheetView workbookViewId="0">
      <selection activeCell="D9" sqref="D9"/>
    </sheetView>
  </sheetViews>
  <sheetFormatPr baseColWidth="10" defaultRowHeight="15" x14ac:dyDescent="0.25"/>
  <cols>
    <col min="1" max="1" width="3.85546875" customWidth="1"/>
    <col min="3" max="3" width="12.28515625" customWidth="1"/>
    <col min="4" max="7" width="5" customWidth="1"/>
  </cols>
  <sheetData>
    <row r="1" spans="1:7" ht="15.75" thickBot="1" x14ac:dyDescent="0.3">
      <c r="B1" s="125" t="s">
        <v>315</v>
      </c>
      <c r="C1" s="126"/>
      <c r="D1" s="131">
        <v>2020</v>
      </c>
      <c r="E1" s="123"/>
      <c r="F1" s="123"/>
      <c r="G1" s="124"/>
    </row>
    <row r="2" spans="1:7" ht="15.75" thickBot="1" x14ac:dyDescent="0.3">
      <c r="A2" s="70" t="s">
        <v>407</v>
      </c>
      <c r="B2" s="1" t="s">
        <v>1</v>
      </c>
      <c r="C2" s="1" t="s">
        <v>0</v>
      </c>
      <c r="D2" s="65" t="s">
        <v>21</v>
      </c>
      <c r="E2" s="1" t="s">
        <v>20</v>
      </c>
      <c r="F2" s="1" t="s">
        <v>22</v>
      </c>
      <c r="G2" s="1" t="s">
        <v>19</v>
      </c>
    </row>
    <row r="3" spans="1:7" ht="22.5" x14ac:dyDescent="0.25">
      <c r="A3">
        <v>1</v>
      </c>
      <c r="B3" s="147" t="s">
        <v>221</v>
      </c>
      <c r="C3" s="20" t="s">
        <v>377</v>
      </c>
      <c r="D3" s="42">
        <v>26</v>
      </c>
      <c r="E3" s="5">
        <v>26</v>
      </c>
      <c r="F3" s="5">
        <v>26</v>
      </c>
      <c r="G3" s="39">
        <v>26</v>
      </c>
    </row>
    <row r="4" spans="1:7" ht="33.75" x14ac:dyDescent="0.25">
      <c r="A4">
        <v>2</v>
      </c>
      <c r="B4" s="148"/>
      <c r="C4" s="6" t="s">
        <v>378</v>
      </c>
      <c r="D4" s="18">
        <v>7451</v>
      </c>
      <c r="E4" s="8">
        <v>7451</v>
      </c>
      <c r="F4" s="8">
        <v>7451</v>
      </c>
      <c r="G4" s="25">
        <v>7451</v>
      </c>
    </row>
    <row r="5" spans="1:7" ht="22.5" x14ac:dyDescent="0.25">
      <c r="A5">
        <v>3</v>
      </c>
      <c r="B5" s="148"/>
      <c r="C5" s="6" t="s">
        <v>222</v>
      </c>
      <c r="D5" s="18">
        <v>300</v>
      </c>
      <c r="E5" s="8">
        <v>300</v>
      </c>
      <c r="F5" s="8">
        <v>300</v>
      </c>
      <c r="G5" s="25">
        <v>300</v>
      </c>
    </row>
    <row r="6" spans="1:7" ht="33.75" x14ac:dyDescent="0.25">
      <c r="A6">
        <v>4</v>
      </c>
      <c r="B6" s="148"/>
      <c r="C6" s="6" t="s">
        <v>223</v>
      </c>
      <c r="D6" s="18">
        <v>300</v>
      </c>
      <c r="E6" s="8">
        <v>300</v>
      </c>
      <c r="F6" s="8">
        <v>300</v>
      </c>
      <c r="G6" s="25">
        <v>300</v>
      </c>
    </row>
    <row r="7" spans="1:7" ht="15.75" thickBot="1" x14ac:dyDescent="0.3">
      <c r="A7">
        <v>5</v>
      </c>
      <c r="B7" s="149"/>
      <c r="C7" s="9" t="s">
        <v>25</v>
      </c>
      <c r="D7" s="69">
        <v>1000</v>
      </c>
      <c r="E7" s="11">
        <v>1000</v>
      </c>
      <c r="F7" s="11">
        <v>1000</v>
      </c>
      <c r="G7" s="26">
        <v>1000</v>
      </c>
    </row>
    <row r="9" spans="1:7" s="108" customFormat="1" x14ac:dyDescent="0.25">
      <c r="C9" s="40" t="s">
        <v>419</v>
      </c>
      <c r="D9" s="113">
        <f>SUM(D3:D8)</f>
        <v>9077</v>
      </c>
      <c r="E9" s="113">
        <f t="shared" ref="E9:G9" si="0">SUM(E3:E8)</f>
        <v>9077</v>
      </c>
      <c r="F9" s="113">
        <f t="shared" si="0"/>
        <v>9077</v>
      </c>
      <c r="G9" s="113">
        <f t="shared" si="0"/>
        <v>9077</v>
      </c>
    </row>
  </sheetData>
  <mergeCells count="3">
    <mergeCell ref="B1:C1"/>
    <mergeCell ref="B3:B7"/>
    <mergeCell ref="D1:G1"/>
  </mergeCells>
  <pageMargins left="0.25" right="0.25" top="0.75" bottom="0.75" header="0.3" footer="0.3"/>
  <pageSetup paperSize="14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D4A56-5476-4814-8FA7-6364E68C3A28}">
  <dimension ref="A1:G9"/>
  <sheetViews>
    <sheetView workbookViewId="0">
      <selection activeCell="D9" sqref="D9"/>
    </sheetView>
  </sheetViews>
  <sheetFormatPr baseColWidth="10" defaultRowHeight="15" x14ac:dyDescent="0.25"/>
  <cols>
    <col min="1" max="1" width="4.140625" customWidth="1"/>
    <col min="3" max="3" width="13" customWidth="1"/>
    <col min="4" max="7" width="5.4257812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124"/>
    </row>
    <row r="2" spans="1:7" ht="15.75" thickBot="1" x14ac:dyDescent="0.3">
      <c r="A2" s="70" t="s">
        <v>407</v>
      </c>
      <c r="B2" s="1" t="s">
        <v>1</v>
      </c>
      <c r="C2" s="1" t="s">
        <v>0</v>
      </c>
      <c r="D2" s="1" t="s">
        <v>21</v>
      </c>
      <c r="E2" s="1" t="s">
        <v>20</v>
      </c>
      <c r="F2" s="1" t="s">
        <v>22</v>
      </c>
      <c r="G2" s="1" t="s">
        <v>19</v>
      </c>
    </row>
    <row r="3" spans="1:7" x14ac:dyDescent="0.25">
      <c r="A3">
        <v>1</v>
      </c>
      <c r="B3" s="150" t="s">
        <v>224</v>
      </c>
      <c r="C3" s="35" t="s">
        <v>225</v>
      </c>
      <c r="D3" s="92">
        <v>1621</v>
      </c>
      <c r="E3" s="92">
        <v>1636</v>
      </c>
      <c r="F3" s="92">
        <v>1630</v>
      </c>
      <c r="G3" s="93">
        <v>1630</v>
      </c>
    </row>
    <row r="4" spans="1:7" ht="22.5" x14ac:dyDescent="0.25">
      <c r="A4">
        <v>2</v>
      </c>
      <c r="B4" s="151"/>
      <c r="C4" s="30" t="s">
        <v>379</v>
      </c>
      <c r="D4" s="8">
        <v>1228</v>
      </c>
      <c r="E4" s="8">
        <v>1228</v>
      </c>
      <c r="F4" s="8">
        <v>1228</v>
      </c>
      <c r="G4" s="25">
        <v>1228</v>
      </c>
    </row>
    <row r="5" spans="1:7" x14ac:dyDescent="0.25">
      <c r="A5">
        <v>3</v>
      </c>
      <c r="B5" s="151"/>
      <c r="C5" s="30" t="s">
        <v>226</v>
      </c>
      <c r="D5" s="8">
        <v>407</v>
      </c>
      <c r="E5" s="8">
        <v>407</v>
      </c>
      <c r="F5" s="8">
        <v>407</v>
      </c>
      <c r="G5" s="25">
        <v>407</v>
      </c>
    </row>
    <row r="6" spans="1:7" ht="45" x14ac:dyDescent="0.25">
      <c r="A6">
        <v>4</v>
      </c>
      <c r="B6" s="151"/>
      <c r="C6" s="30" t="s">
        <v>227</v>
      </c>
      <c r="D6" s="8">
        <v>500</v>
      </c>
      <c r="E6" s="8">
        <v>500</v>
      </c>
      <c r="F6" s="8">
        <v>500</v>
      </c>
      <c r="G6" s="25">
        <v>500</v>
      </c>
    </row>
    <row r="7" spans="1:7" ht="34.5" thickBot="1" x14ac:dyDescent="0.3">
      <c r="A7">
        <v>5</v>
      </c>
      <c r="B7" s="152"/>
      <c r="C7" s="31" t="s">
        <v>228</v>
      </c>
      <c r="D7" s="11">
        <v>89</v>
      </c>
      <c r="E7" s="11">
        <v>89</v>
      </c>
      <c r="F7" s="11">
        <v>89</v>
      </c>
      <c r="G7" s="26">
        <v>89</v>
      </c>
    </row>
    <row r="8" spans="1:7" x14ac:dyDescent="0.25">
      <c r="B8" s="37"/>
    </row>
    <row r="9" spans="1:7" s="113" customFormat="1" ht="11.25" x14ac:dyDescent="0.2">
      <c r="B9" s="112"/>
      <c r="C9" s="40" t="s">
        <v>419</v>
      </c>
      <c r="D9" s="114">
        <f>SUM(D3:D8)</f>
        <v>3845</v>
      </c>
      <c r="E9" s="114">
        <f t="shared" ref="E9:G9" si="0">SUM(E3:E8)</f>
        <v>3860</v>
      </c>
      <c r="F9" s="114">
        <f t="shared" si="0"/>
        <v>3854</v>
      </c>
      <c r="G9" s="114">
        <f t="shared" si="0"/>
        <v>3854</v>
      </c>
    </row>
  </sheetData>
  <mergeCells count="3">
    <mergeCell ref="D1:G1"/>
    <mergeCell ref="B1:C1"/>
    <mergeCell ref="B3:B7"/>
  </mergeCells>
  <pageMargins left="0.25" right="0.25" top="0.75" bottom="0.75" header="0.3" footer="0.3"/>
  <pageSetup paperSize="14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1E4A5-0E8E-426F-9DFD-5B5B1F7FFE09}">
  <dimension ref="A1:G39"/>
  <sheetViews>
    <sheetView workbookViewId="0">
      <pane xSplit="3" ySplit="2" topLeftCell="D21" activePane="bottomRight" state="frozen"/>
      <selection pane="topRight" activeCell="D1" sqref="D1"/>
      <selection pane="bottomLeft" activeCell="A3" sqref="A3"/>
      <selection pane="bottomRight" activeCell="N37" sqref="N37"/>
    </sheetView>
  </sheetViews>
  <sheetFormatPr baseColWidth="10" defaultRowHeight="15" x14ac:dyDescent="0.25"/>
  <cols>
    <col min="1" max="1" width="4" customWidth="1"/>
    <col min="2" max="2" width="10.7109375" bestFit="1" customWidth="1"/>
    <col min="3" max="3" width="25.42578125" customWidth="1"/>
    <col min="4" max="7" width="4.8554687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124"/>
    </row>
    <row r="2" spans="1:7" ht="15.75" thickBot="1" x14ac:dyDescent="0.3">
      <c r="A2" s="70" t="s">
        <v>407</v>
      </c>
      <c r="B2" s="1" t="s">
        <v>1</v>
      </c>
      <c r="C2" s="65" t="s">
        <v>0</v>
      </c>
      <c r="D2" s="48" t="s">
        <v>21</v>
      </c>
      <c r="E2" s="44" t="s">
        <v>20</v>
      </c>
      <c r="F2" s="44" t="s">
        <v>22</v>
      </c>
      <c r="G2" s="45" t="s">
        <v>19</v>
      </c>
    </row>
    <row r="3" spans="1:7" ht="22.5" x14ac:dyDescent="0.25">
      <c r="A3">
        <v>1</v>
      </c>
      <c r="B3" s="153" t="s">
        <v>229</v>
      </c>
      <c r="C3" s="35" t="s">
        <v>257</v>
      </c>
      <c r="D3" s="5">
        <v>200</v>
      </c>
      <c r="E3" s="5">
        <v>200</v>
      </c>
      <c r="F3" s="5">
        <v>200</v>
      </c>
      <c r="G3" s="39">
        <v>200</v>
      </c>
    </row>
    <row r="4" spans="1:7" x14ac:dyDescent="0.25">
      <c r="A4">
        <f>+A3+1</f>
        <v>2</v>
      </c>
      <c r="B4" s="154"/>
      <c r="C4" s="30" t="s">
        <v>380</v>
      </c>
      <c r="D4" s="8">
        <v>260</v>
      </c>
      <c r="E4" s="8">
        <v>260</v>
      </c>
      <c r="F4" s="8">
        <v>260</v>
      </c>
      <c r="G4" s="25">
        <v>260</v>
      </c>
    </row>
    <row r="5" spans="1:7" x14ac:dyDescent="0.25">
      <c r="A5">
        <f t="shared" ref="A5:A37" si="0">+A4+1</f>
        <v>3</v>
      </c>
      <c r="B5" s="154"/>
      <c r="C5" s="30" t="s">
        <v>230</v>
      </c>
      <c r="D5" s="8">
        <v>200</v>
      </c>
      <c r="E5" s="8">
        <v>200</v>
      </c>
      <c r="F5" s="8">
        <v>200</v>
      </c>
      <c r="G5" s="25">
        <v>200</v>
      </c>
    </row>
    <row r="6" spans="1:7" x14ac:dyDescent="0.25">
      <c r="A6">
        <f t="shared" si="0"/>
        <v>4</v>
      </c>
      <c r="B6" s="154"/>
      <c r="C6" s="30" t="s">
        <v>381</v>
      </c>
      <c r="D6" s="8">
        <v>300</v>
      </c>
      <c r="E6" s="8">
        <v>300</v>
      </c>
      <c r="F6" s="8">
        <v>300</v>
      </c>
      <c r="G6" s="25">
        <v>300</v>
      </c>
    </row>
    <row r="7" spans="1:7" x14ac:dyDescent="0.25">
      <c r="A7">
        <f t="shared" si="0"/>
        <v>5</v>
      </c>
      <c r="B7" s="154"/>
      <c r="C7" s="30" t="s">
        <v>231</v>
      </c>
      <c r="D7" s="8">
        <v>100</v>
      </c>
      <c r="E7" s="8">
        <v>100</v>
      </c>
      <c r="F7" s="8">
        <v>100</v>
      </c>
      <c r="G7" s="25">
        <v>100</v>
      </c>
    </row>
    <row r="8" spans="1:7" x14ac:dyDescent="0.25">
      <c r="A8">
        <f t="shared" si="0"/>
        <v>6</v>
      </c>
      <c r="B8" s="154"/>
      <c r="C8" s="30" t="s">
        <v>232</v>
      </c>
      <c r="D8" s="8">
        <v>165</v>
      </c>
      <c r="E8" s="8">
        <v>165</v>
      </c>
      <c r="F8" s="8">
        <v>165</v>
      </c>
      <c r="G8" s="25">
        <v>165</v>
      </c>
    </row>
    <row r="9" spans="1:7" x14ac:dyDescent="0.25">
      <c r="A9">
        <f t="shared" si="0"/>
        <v>7</v>
      </c>
      <c r="B9" s="154"/>
      <c r="C9" s="94" t="s">
        <v>406</v>
      </c>
      <c r="D9" s="49">
        <v>150</v>
      </c>
      <c r="E9" s="47">
        <v>150</v>
      </c>
      <c r="F9" s="50">
        <v>175</v>
      </c>
      <c r="G9" s="30">
        <v>175</v>
      </c>
    </row>
    <row r="10" spans="1:7" x14ac:dyDescent="0.25">
      <c r="A10">
        <f t="shared" si="0"/>
        <v>8</v>
      </c>
      <c r="B10" s="154"/>
      <c r="C10" s="91" t="s">
        <v>415</v>
      </c>
      <c r="D10" s="49"/>
      <c r="E10" s="47">
        <v>75</v>
      </c>
      <c r="F10" s="50">
        <v>75</v>
      </c>
      <c r="G10" s="30">
        <v>75</v>
      </c>
    </row>
    <row r="11" spans="1:7" x14ac:dyDescent="0.25">
      <c r="A11">
        <f t="shared" si="0"/>
        <v>9</v>
      </c>
      <c r="B11" s="154"/>
      <c r="C11" s="30" t="s">
        <v>249</v>
      </c>
      <c r="D11" s="8">
        <v>1575</v>
      </c>
      <c r="E11" s="8">
        <v>1575</v>
      </c>
      <c r="F11" s="8">
        <v>1575</v>
      </c>
      <c r="G11" s="25">
        <v>1575</v>
      </c>
    </row>
    <row r="12" spans="1:7" x14ac:dyDescent="0.25">
      <c r="A12">
        <f t="shared" si="0"/>
        <v>10</v>
      </c>
      <c r="B12" s="154"/>
      <c r="C12" s="30" t="s">
        <v>250</v>
      </c>
      <c r="D12" s="8">
        <v>156</v>
      </c>
      <c r="E12" s="8">
        <v>156</v>
      </c>
      <c r="F12" s="8">
        <v>156</v>
      </c>
      <c r="G12" s="25">
        <v>156</v>
      </c>
    </row>
    <row r="13" spans="1:7" x14ac:dyDescent="0.25">
      <c r="A13">
        <f t="shared" si="0"/>
        <v>11</v>
      </c>
      <c r="B13" s="154"/>
      <c r="C13" s="30" t="s">
        <v>251</v>
      </c>
      <c r="D13" s="8">
        <v>105</v>
      </c>
      <c r="E13" s="8">
        <v>105</v>
      </c>
      <c r="F13" s="8">
        <v>105</v>
      </c>
      <c r="G13" s="25">
        <v>105</v>
      </c>
    </row>
    <row r="14" spans="1:7" x14ac:dyDescent="0.25">
      <c r="A14">
        <f t="shared" si="0"/>
        <v>12</v>
      </c>
      <c r="B14" s="154"/>
      <c r="C14" s="30" t="s">
        <v>252</v>
      </c>
      <c r="D14" s="8">
        <v>388</v>
      </c>
      <c r="E14" s="8">
        <v>388</v>
      </c>
      <c r="F14" s="8">
        <v>388</v>
      </c>
      <c r="G14" s="25">
        <v>388</v>
      </c>
    </row>
    <row r="15" spans="1:7" x14ac:dyDescent="0.25">
      <c r="A15">
        <f t="shared" si="0"/>
        <v>13</v>
      </c>
      <c r="B15" s="154"/>
      <c r="C15" s="30" t="s">
        <v>254</v>
      </c>
      <c r="D15" s="8">
        <v>500</v>
      </c>
      <c r="E15" s="8">
        <v>500</v>
      </c>
      <c r="F15" s="8">
        <v>500</v>
      </c>
      <c r="G15" s="25">
        <v>500</v>
      </c>
    </row>
    <row r="16" spans="1:7" x14ac:dyDescent="0.25">
      <c r="A16">
        <f t="shared" si="0"/>
        <v>14</v>
      </c>
      <c r="B16" s="154"/>
      <c r="C16" s="30" t="s">
        <v>253</v>
      </c>
      <c r="D16" s="8">
        <v>55</v>
      </c>
      <c r="E16" s="8">
        <v>55</v>
      </c>
      <c r="F16" s="8">
        <v>55</v>
      </c>
      <c r="G16" s="25">
        <v>55</v>
      </c>
    </row>
    <row r="17" spans="1:7" x14ac:dyDescent="0.25">
      <c r="A17">
        <f t="shared" si="0"/>
        <v>15</v>
      </c>
      <c r="B17" s="154"/>
      <c r="C17" s="30" t="s">
        <v>255</v>
      </c>
      <c r="D17" s="8">
        <v>300</v>
      </c>
      <c r="E17" s="8">
        <v>300</v>
      </c>
      <c r="F17" s="8">
        <v>300</v>
      </c>
      <c r="G17" s="25">
        <v>300</v>
      </c>
    </row>
    <row r="18" spans="1:7" x14ac:dyDescent="0.25">
      <c r="A18">
        <f t="shared" si="0"/>
        <v>16</v>
      </c>
      <c r="B18" s="154"/>
      <c r="C18" s="30" t="s">
        <v>233</v>
      </c>
      <c r="D18" s="8">
        <v>50</v>
      </c>
      <c r="E18" s="8">
        <v>50</v>
      </c>
      <c r="F18" s="8">
        <v>50</v>
      </c>
      <c r="G18" s="25">
        <v>50</v>
      </c>
    </row>
    <row r="19" spans="1:7" x14ac:dyDescent="0.25">
      <c r="A19">
        <f t="shared" si="0"/>
        <v>17</v>
      </c>
      <c r="B19" s="154"/>
      <c r="C19" s="30" t="s">
        <v>234</v>
      </c>
      <c r="D19" s="8">
        <v>70</v>
      </c>
      <c r="E19" s="8">
        <v>70</v>
      </c>
      <c r="F19" s="8">
        <v>70</v>
      </c>
      <c r="G19" s="25">
        <v>70</v>
      </c>
    </row>
    <row r="20" spans="1:7" x14ac:dyDescent="0.25">
      <c r="A20">
        <f t="shared" si="0"/>
        <v>18</v>
      </c>
      <c r="B20" s="154"/>
      <c r="C20" s="30" t="s">
        <v>235</v>
      </c>
      <c r="D20" s="8">
        <v>140</v>
      </c>
      <c r="E20" s="8">
        <v>140</v>
      </c>
      <c r="F20" s="8">
        <v>140</v>
      </c>
      <c r="G20" s="25">
        <v>140</v>
      </c>
    </row>
    <row r="21" spans="1:7" x14ac:dyDescent="0.25">
      <c r="A21">
        <f t="shared" si="0"/>
        <v>19</v>
      </c>
      <c r="B21" s="154"/>
      <c r="C21" s="30" t="s">
        <v>382</v>
      </c>
      <c r="D21" s="18">
        <v>40</v>
      </c>
      <c r="E21" s="8">
        <v>40</v>
      </c>
      <c r="F21" s="28">
        <v>70</v>
      </c>
      <c r="G21" s="30">
        <v>70</v>
      </c>
    </row>
    <row r="22" spans="1:7" x14ac:dyDescent="0.25">
      <c r="A22">
        <f t="shared" si="0"/>
        <v>20</v>
      </c>
      <c r="B22" s="154"/>
      <c r="C22" s="30" t="s">
        <v>383</v>
      </c>
      <c r="D22" s="8">
        <v>50</v>
      </c>
      <c r="E22" s="8">
        <v>50</v>
      </c>
      <c r="F22" s="8">
        <v>50</v>
      </c>
      <c r="G22" s="25">
        <v>50</v>
      </c>
    </row>
    <row r="23" spans="1:7" ht="22.5" x14ac:dyDescent="0.25">
      <c r="A23">
        <f t="shared" si="0"/>
        <v>21</v>
      </c>
      <c r="B23" s="154"/>
      <c r="C23" s="30" t="s">
        <v>384</v>
      </c>
      <c r="D23" s="8">
        <v>350</v>
      </c>
      <c r="E23" s="8">
        <v>350</v>
      </c>
      <c r="F23" s="8">
        <v>350</v>
      </c>
      <c r="G23" s="25">
        <v>350</v>
      </c>
    </row>
    <row r="24" spans="1:7" x14ac:dyDescent="0.25">
      <c r="A24">
        <f t="shared" si="0"/>
        <v>22</v>
      </c>
      <c r="B24" s="154"/>
      <c r="C24" s="30" t="s">
        <v>236</v>
      </c>
      <c r="D24" s="8">
        <v>70</v>
      </c>
      <c r="E24" s="8">
        <v>70</v>
      </c>
      <c r="F24" s="8">
        <v>70</v>
      </c>
      <c r="G24" s="25">
        <v>70</v>
      </c>
    </row>
    <row r="25" spans="1:7" x14ac:dyDescent="0.25">
      <c r="A25">
        <f t="shared" si="0"/>
        <v>23</v>
      </c>
      <c r="B25" s="154"/>
      <c r="C25" s="30" t="s">
        <v>237</v>
      </c>
      <c r="D25" s="8">
        <v>160</v>
      </c>
      <c r="E25" s="8">
        <v>160</v>
      </c>
      <c r="F25" s="8">
        <v>160</v>
      </c>
      <c r="G25" s="25">
        <v>160</v>
      </c>
    </row>
    <row r="26" spans="1:7" x14ac:dyDescent="0.25">
      <c r="A26">
        <f t="shared" si="0"/>
        <v>24</v>
      </c>
      <c r="B26" s="154"/>
      <c r="C26" s="30" t="s">
        <v>238</v>
      </c>
      <c r="D26" s="8">
        <v>27</v>
      </c>
      <c r="E26" s="8">
        <v>27</v>
      </c>
      <c r="F26" s="8">
        <v>27</v>
      </c>
      <c r="G26" s="25">
        <v>27</v>
      </c>
    </row>
    <row r="27" spans="1:7" x14ac:dyDescent="0.25">
      <c r="A27">
        <f t="shared" si="0"/>
        <v>25</v>
      </c>
      <c r="B27" s="154"/>
      <c r="C27" s="30" t="s">
        <v>239</v>
      </c>
      <c r="D27" s="8">
        <v>225</v>
      </c>
      <c r="E27" s="8">
        <v>225</v>
      </c>
      <c r="F27" s="8">
        <v>225</v>
      </c>
      <c r="G27" s="25">
        <v>225</v>
      </c>
    </row>
    <row r="28" spans="1:7" x14ac:dyDescent="0.25">
      <c r="A28">
        <f t="shared" si="0"/>
        <v>26</v>
      </c>
      <c r="B28" s="154"/>
      <c r="C28" s="30" t="s">
        <v>240</v>
      </c>
      <c r="D28" s="8">
        <v>100</v>
      </c>
      <c r="E28" s="8">
        <v>100</v>
      </c>
      <c r="F28" s="8">
        <v>100</v>
      </c>
      <c r="G28" s="25">
        <v>100</v>
      </c>
    </row>
    <row r="29" spans="1:7" x14ac:dyDescent="0.25">
      <c r="A29">
        <f t="shared" si="0"/>
        <v>27</v>
      </c>
      <c r="B29" s="154"/>
      <c r="C29" s="30" t="s">
        <v>241</v>
      </c>
      <c r="D29" s="18">
        <v>102</v>
      </c>
      <c r="E29" s="8">
        <v>102</v>
      </c>
      <c r="F29" s="28">
        <v>110</v>
      </c>
      <c r="G29" s="30">
        <v>110</v>
      </c>
    </row>
    <row r="30" spans="1:7" x14ac:dyDescent="0.25">
      <c r="A30">
        <f t="shared" si="0"/>
        <v>28</v>
      </c>
      <c r="B30" s="154"/>
      <c r="C30" s="30" t="s">
        <v>242</v>
      </c>
      <c r="D30" s="8">
        <v>150</v>
      </c>
      <c r="E30" s="8">
        <v>150</v>
      </c>
      <c r="F30" s="8">
        <v>150</v>
      </c>
      <c r="G30" s="25">
        <v>150</v>
      </c>
    </row>
    <row r="31" spans="1:7" x14ac:dyDescent="0.25">
      <c r="A31">
        <f t="shared" si="0"/>
        <v>29</v>
      </c>
      <c r="B31" s="154"/>
      <c r="C31" s="30" t="s">
        <v>243</v>
      </c>
      <c r="D31" s="18">
        <v>128</v>
      </c>
      <c r="E31" s="18">
        <v>128</v>
      </c>
      <c r="F31" s="18">
        <v>128</v>
      </c>
      <c r="G31" s="30">
        <v>128</v>
      </c>
    </row>
    <row r="32" spans="1:7" x14ac:dyDescent="0.25">
      <c r="A32">
        <f t="shared" si="0"/>
        <v>30</v>
      </c>
      <c r="B32" s="154"/>
      <c r="C32" s="30" t="s">
        <v>244</v>
      </c>
      <c r="D32" s="8">
        <v>50</v>
      </c>
      <c r="E32" s="8">
        <v>50</v>
      </c>
      <c r="F32" s="8">
        <v>50</v>
      </c>
      <c r="G32" s="25">
        <v>50</v>
      </c>
    </row>
    <row r="33" spans="1:7" ht="22.5" x14ac:dyDescent="0.25">
      <c r="A33">
        <f t="shared" si="0"/>
        <v>31</v>
      </c>
      <c r="B33" s="154"/>
      <c r="C33" s="30" t="s">
        <v>245</v>
      </c>
      <c r="D33" s="8">
        <v>1100</v>
      </c>
      <c r="E33" s="8">
        <v>1100</v>
      </c>
      <c r="F33" s="8">
        <v>1100</v>
      </c>
      <c r="G33" s="25">
        <v>1100</v>
      </c>
    </row>
    <row r="34" spans="1:7" x14ac:dyDescent="0.25">
      <c r="A34">
        <f t="shared" si="0"/>
        <v>32</v>
      </c>
      <c r="B34" s="154"/>
      <c r="C34" s="30" t="s">
        <v>246</v>
      </c>
      <c r="D34" s="8">
        <v>75</v>
      </c>
      <c r="E34" s="8">
        <v>75</v>
      </c>
      <c r="F34" s="8">
        <v>75</v>
      </c>
      <c r="G34" s="25">
        <v>75</v>
      </c>
    </row>
    <row r="35" spans="1:7" x14ac:dyDescent="0.25">
      <c r="A35">
        <f t="shared" si="0"/>
        <v>33</v>
      </c>
      <c r="B35" s="154"/>
      <c r="C35" s="30" t="s">
        <v>247</v>
      </c>
      <c r="D35" s="8">
        <v>54</v>
      </c>
      <c r="E35" s="8">
        <v>54</v>
      </c>
      <c r="F35" s="8">
        <v>54</v>
      </c>
      <c r="G35" s="25">
        <v>54</v>
      </c>
    </row>
    <row r="36" spans="1:7" x14ac:dyDescent="0.25">
      <c r="A36">
        <f t="shared" si="0"/>
        <v>34</v>
      </c>
      <c r="B36" s="154"/>
      <c r="C36" s="36" t="s">
        <v>248</v>
      </c>
      <c r="D36" s="8">
        <v>200</v>
      </c>
      <c r="E36" s="8">
        <v>200</v>
      </c>
      <c r="F36" s="8">
        <v>200</v>
      </c>
      <c r="G36" s="25">
        <v>200</v>
      </c>
    </row>
    <row r="37" spans="1:7" ht="15.75" thickBot="1" x14ac:dyDescent="0.3">
      <c r="A37">
        <f t="shared" si="0"/>
        <v>35</v>
      </c>
      <c r="B37" s="155"/>
      <c r="C37" s="31" t="s">
        <v>256</v>
      </c>
      <c r="D37" s="11">
        <v>65</v>
      </c>
      <c r="E37" s="11">
        <v>65</v>
      </c>
      <c r="F37" s="11">
        <v>65</v>
      </c>
      <c r="G37" s="26">
        <v>65</v>
      </c>
    </row>
    <row r="39" spans="1:7" s="113" customFormat="1" ht="11.25" x14ac:dyDescent="0.2">
      <c r="C39" s="40" t="s">
        <v>419</v>
      </c>
      <c r="D39" s="113">
        <f>SUM(D3:D37)</f>
        <v>7660</v>
      </c>
      <c r="E39" s="113">
        <f t="shared" ref="E39:G39" si="1">SUM(E3:E37)</f>
        <v>7735</v>
      </c>
      <c r="F39" s="113">
        <f t="shared" si="1"/>
        <v>7798</v>
      </c>
      <c r="G39" s="113">
        <f t="shared" si="1"/>
        <v>7798</v>
      </c>
    </row>
  </sheetData>
  <mergeCells count="3">
    <mergeCell ref="D1:G1"/>
    <mergeCell ref="B1:C1"/>
    <mergeCell ref="B3:B37"/>
  </mergeCells>
  <pageMargins left="0.25" right="0.25" top="0.75" bottom="0.75" header="0.3" footer="0.3"/>
  <pageSetup paperSize="1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DD0D-B289-4BA8-BB7E-3C965248F832}">
  <dimension ref="A1:F29"/>
  <sheetViews>
    <sheetView topLeftCell="A13" workbookViewId="0">
      <selection activeCell="H11" sqref="H11"/>
    </sheetView>
  </sheetViews>
  <sheetFormatPr baseColWidth="10" defaultRowHeight="15" x14ac:dyDescent="0.25"/>
  <cols>
    <col min="1" max="1" width="3.85546875" customWidth="1"/>
    <col min="2" max="2" width="17" customWidth="1"/>
    <col min="3" max="6" width="11.42578125" style="171"/>
  </cols>
  <sheetData>
    <row r="1" spans="1:6" ht="15.75" thickBot="1" x14ac:dyDescent="0.3"/>
    <row r="2" spans="1:6" s="176" customFormat="1" ht="32.25" thickBot="1" x14ac:dyDescent="0.3">
      <c r="A2" s="181"/>
      <c r="B2" s="182" t="s">
        <v>315</v>
      </c>
      <c r="C2" s="183"/>
      <c r="D2" s="183">
        <v>2021</v>
      </c>
      <c r="E2" s="183"/>
      <c r="F2" s="184"/>
    </row>
    <row r="3" spans="1:6" s="176" customFormat="1" ht="15.75" x14ac:dyDescent="0.25">
      <c r="A3" s="178" t="s">
        <v>407</v>
      </c>
      <c r="B3" s="179" t="s">
        <v>1</v>
      </c>
      <c r="C3" s="177" t="s">
        <v>21</v>
      </c>
      <c r="D3" s="177" t="s">
        <v>20</v>
      </c>
      <c r="E3" s="177" t="s">
        <v>22</v>
      </c>
      <c r="F3" s="180" t="s">
        <v>19</v>
      </c>
    </row>
    <row r="4" spans="1:6" x14ac:dyDescent="0.25">
      <c r="A4" s="17">
        <v>1</v>
      </c>
      <c r="B4" s="115" t="s">
        <v>3</v>
      </c>
      <c r="C4" s="172">
        <f>+'ALTA VERAPAZ'!D20</f>
        <v>4376</v>
      </c>
      <c r="D4" s="172">
        <f>+'ALTA VERAPAZ'!E20</f>
        <v>4378</v>
      </c>
      <c r="E4" s="172">
        <f>+'ALTA VERAPAZ'!F20</f>
        <v>4379</v>
      </c>
      <c r="F4" s="173">
        <f>+'ALTA VERAPAZ'!G20</f>
        <v>4379</v>
      </c>
    </row>
    <row r="5" spans="1:6" x14ac:dyDescent="0.25">
      <c r="A5" s="17">
        <f>+A4+1</f>
        <v>2</v>
      </c>
      <c r="B5" s="115" t="s">
        <v>23</v>
      </c>
      <c r="C5" s="174">
        <f>+'BAJA VERAPAZ'!D6</f>
        <v>749</v>
      </c>
      <c r="D5" s="174">
        <f>+'BAJA VERAPAZ'!E6</f>
        <v>749</v>
      </c>
      <c r="E5" s="174">
        <f>+'BAJA VERAPAZ'!F6</f>
        <v>749</v>
      </c>
      <c r="F5" s="175">
        <f>+'BAJA VERAPAZ'!G6</f>
        <v>749</v>
      </c>
    </row>
    <row r="6" spans="1:6" x14ac:dyDescent="0.25">
      <c r="A6" s="17">
        <f t="shared" ref="A6:A24" si="0">+A5+1</f>
        <v>3</v>
      </c>
      <c r="B6" s="115" t="s">
        <v>27</v>
      </c>
      <c r="C6" s="174">
        <f>+CHIMALTENANGO!D14</f>
        <v>3098</v>
      </c>
      <c r="D6" s="174">
        <f>+CHIMALTENANGO!E14</f>
        <v>3098</v>
      </c>
      <c r="E6" s="174">
        <f>+CHIMALTENANGO!F14</f>
        <v>3098</v>
      </c>
      <c r="F6" s="175">
        <f>+CHIMALTENANGO!G14</f>
        <v>3098</v>
      </c>
    </row>
    <row r="7" spans="1:6" x14ac:dyDescent="0.25">
      <c r="A7" s="17">
        <f t="shared" si="0"/>
        <v>4</v>
      </c>
      <c r="B7" s="115" t="s">
        <v>37</v>
      </c>
      <c r="C7" s="174">
        <f>+CHIQUIMULA!D14</f>
        <v>7662</v>
      </c>
      <c r="D7" s="174">
        <f>+CHIQUIMULA!E14</f>
        <v>7662</v>
      </c>
      <c r="E7" s="174">
        <f>+CHIQUIMULA!F14</f>
        <v>7662</v>
      </c>
      <c r="F7" s="175">
        <f>+CHIQUIMULA!G14</f>
        <v>7662</v>
      </c>
    </row>
    <row r="8" spans="1:6" x14ac:dyDescent="0.25">
      <c r="A8" s="17">
        <f t="shared" si="0"/>
        <v>5</v>
      </c>
      <c r="B8" s="115" t="s">
        <v>48</v>
      </c>
      <c r="C8" s="174">
        <f>+'EL PROGRESO'!D16</f>
        <v>4573</v>
      </c>
      <c r="D8" s="174">
        <f>+'EL PROGRESO'!E16</f>
        <v>4573</v>
      </c>
      <c r="E8" s="174">
        <f>+'EL PROGRESO'!F16</f>
        <v>4573</v>
      </c>
      <c r="F8" s="175">
        <f>+'EL PROGRESO'!G16</f>
        <v>4573</v>
      </c>
    </row>
    <row r="9" spans="1:6" x14ac:dyDescent="0.25">
      <c r="A9" s="17">
        <f t="shared" si="0"/>
        <v>6</v>
      </c>
      <c r="B9" s="115" t="s">
        <v>57</v>
      </c>
      <c r="C9" s="174">
        <f>+ESCUINTLA!D15</f>
        <v>7112</v>
      </c>
      <c r="D9" s="174">
        <f>+ESCUINTLA!E15</f>
        <v>7152</v>
      </c>
      <c r="E9" s="174">
        <f>+ESCUINTLA!F15</f>
        <v>7152</v>
      </c>
      <c r="F9" s="175">
        <f>+ESCUINTLA!G15</f>
        <v>7152</v>
      </c>
    </row>
    <row r="10" spans="1:6" x14ac:dyDescent="0.25">
      <c r="A10" s="17">
        <f t="shared" si="0"/>
        <v>7</v>
      </c>
      <c r="B10" s="115" t="s">
        <v>64</v>
      </c>
      <c r="C10" s="174">
        <f>+GUATEMALA!E43</f>
        <v>417727</v>
      </c>
      <c r="D10" s="174">
        <f>+GUATEMALA!F43</f>
        <v>419475</v>
      </c>
      <c r="E10" s="174">
        <f>+GUATEMALA!G43</f>
        <v>419475</v>
      </c>
      <c r="F10" s="175">
        <f>+GUATEMALA!H43</f>
        <v>419475</v>
      </c>
    </row>
    <row r="11" spans="1:6" x14ac:dyDescent="0.25">
      <c r="A11" s="17">
        <f t="shared" si="0"/>
        <v>8</v>
      </c>
      <c r="B11" s="115" t="s">
        <v>98</v>
      </c>
      <c r="C11" s="174">
        <f>+HUEHUETENANGO!D39</f>
        <v>10095</v>
      </c>
      <c r="D11" s="174">
        <f>+HUEHUETENANGO!E39</f>
        <v>10092</v>
      </c>
      <c r="E11" s="174">
        <f>+HUEHUETENANGO!F39</f>
        <v>10092</v>
      </c>
      <c r="F11" s="175">
        <f>+HUEHUETENANGO!G39</f>
        <v>10092</v>
      </c>
    </row>
    <row r="12" spans="1:6" x14ac:dyDescent="0.25">
      <c r="A12" s="17">
        <f t="shared" si="0"/>
        <v>9</v>
      </c>
      <c r="B12" s="115" t="s">
        <v>120</v>
      </c>
      <c r="C12" s="174">
        <f>+IZABAL!D14</f>
        <v>9655</v>
      </c>
      <c r="D12" s="174">
        <f>+IZABAL!E14</f>
        <v>9655</v>
      </c>
      <c r="E12" s="174">
        <f>+IZABAL!F14</f>
        <v>9655</v>
      </c>
      <c r="F12" s="175">
        <f>+IZABAL!G14</f>
        <v>9655</v>
      </c>
    </row>
    <row r="13" spans="1:6" x14ac:dyDescent="0.25">
      <c r="A13" s="17">
        <f t="shared" si="0"/>
        <v>10</v>
      </c>
      <c r="B13" s="115" t="s">
        <v>416</v>
      </c>
      <c r="C13" s="174">
        <f>+JALAPA!D17</f>
        <v>4672</v>
      </c>
      <c r="D13" s="174">
        <f>+JALAPA!E17</f>
        <v>4679</v>
      </c>
      <c r="E13" s="174">
        <f>+JALAPA!F17</f>
        <v>4682</v>
      </c>
      <c r="F13" s="175">
        <f>+JALAPA!G17</f>
        <v>4682</v>
      </c>
    </row>
    <row r="14" spans="1:6" x14ac:dyDescent="0.25">
      <c r="A14" s="17">
        <f t="shared" si="0"/>
        <v>11</v>
      </c>
      <c r="B14" s="115" t="s">
        <v>137</v>
      </c>
      <c r="C14" s="174">
        <f>+JUTIAPA!D28</f>
        <v>9785</v>
      </c>
      <c r="D14" s="174">
        <f>+JUTIAPA!E28</f>
        <v>9785</v>
      </c>
      <c r="E14" s="174">
        <f>+JUTIAPA!F28</f>
        <v>9785</v>
      </c>
      <c r="F14" s="175">
        <f>+JUTIAPA!G28</f>
        <v>9835</v>
      </c>
    </row>
    <row r="15" spans="1:6" x14ac:dyDescent="0.25">
      <c r="A15" s="17">
        <f t="shared" si="0"/>
        <v>12</v>
      </c>
      <c r="B15" s="115" t="s">
        <v>155</v>
      </c>
      <c r="C15" s="174">
        <f>+PETEN!D36</f>
        <v>16113</v>
      </c>
      <c r="D15" s="174">
        <f>+PETEN!E36</f>
        <v>16113</v>
      </c>
      <c r="E15" s="174">
        <f>+PETEN!F36</f>
        <v>16170</v>
      </c>
      <c r="F15" s="175">
        <f>+PETEN!G36</f>
        <v>16170</v>
      </c>
    </row>
    <row r="16" spans="1:6" x14ac:dyDescent="0.25">
      <c r="A16" s="17">
        <f t="shared" si="0"/>
        <v>13</v>
      </c>
      <c r="B16" s="115" t="s">
        <v>179</v>
      </c>
      <c r="C16" s="174">
        <f>+QUETZALTENANGO!D24</f>
        <v>10212</v>
      </c>
      <c r="D16" s="174">
        <f>+QUETZALTENANGO!E24</f>
        <v>10412</v>
      </c>
      <c r="E16" s="174">
        <f>+QUETZALTENANGO!F24</f>
        <v>10412</v>
      </c>
      <c r="F16" s="175">
        <f>+QUETZALTENANGO!G24</f>
        <v>10412</v>
      </c>
    </row>
    <row r="17" spans="1:6" x14ac:dyDescent="0.25">
      <c r="A17" s="17">
        <f t="shared" si="0"/>
        <v>14</v>
      </c>
      <c r="B17" s="115" t="s">
        <v>417</v>
      </c>
      <c r="C17" s="174">
        <f>+QUICHE!D41</f>
        <v>10261</v>
      </c>
      <c r="D17" s="174">
        <f>+QUICHE!E41</f>
        <v>10286</v>
      </c>
      <c r="E17" s="174">
        <f>+QUICHE!F41</f>
        <v>10361</v>
      </c>
      <c r="F17" s="175">
        <f>+QUICHE!G41</f>
        <v>10371</v>
      </c>
    </row>
    <row r="18" spans="1:6" x14ac:dyDescent="0.25">
      <c r="A18" s="17">
        <f t="shared" si="0"/>
        <v>15</v>
      </c>
      <c r="B18" s="115" t="s">
        <v>221</v>
      </c>
      <c r="C18" s="174">
        <f>+RETALHULEU!D9</f>
        <v>9077</v>
      </c>
      <c r="D18" s="174">
        <f>+RETALHULEU!E9</f>
        <v>9077</v>
      </c>
      <c r="E18" s="174">
        <f>+RETALHULEU!F9</f>
        <v>9077</v>
      </c>
      <c r="F18" s="175">
        <f>+RETALHULEU!G9</f>
        <v>9077</v>
      </c>
    </row>
    <row r="19" spans="1:6" x14ac:dyDescent="0.25">
      <c r="A19" s="17">
        <f t="shared" si="0"/>
        <v>16</v>
      </c>
      <c r="B19" s="115" t="s">
        <v>224</v>
      </c>
      <c r="C19" s="174">
        <f>+SACATEPEQUEZ!D9</f>
        <v>3845</v>
      </c>
      <c r="D19" s="174">
        <f>+SACATEPEQUEZ!E9</f>
        <v>3860</v>
      </c>
      <c r="E19" s="174">
        <f>+SACATEPEQUEZ!F9</f>
        <v>3854</v>
      </c>
      <c r="F19" s="175">
        <f>+SACATEPEQUEZ!G9</f>
        <v>3854</v>
      </c>
    </row>
    <row r="20" spans="1:6" x14ac:dyDescent="0.25">
      <c r="A20" s="17">
        <f t="shared" si="0"/>
        <v>17</v>
      </c>
      <c r="B20" s="115" t="s">
        <v>229</v>
      </c>
      <c r="C20" s="174">
        <f>+'SAN MARCOS'!D39</f>
        <v>7660</v>
      </c>
      <c r="D20" s="174">
        <f>+'SAN MARCOS'!E39</f>
        <v>7735</v>
      </c>
      <c r="E20" s="174">
        <f>+'SAN MARCOS'!F39</f>
        <v>7798</v>
      </c>
      <c r="F20" s="175">
        <f>+'SAN MARCOS'!G39</f>
        <v>7798</v>
      </c>
    </row>
    <row r="21" spans="1:6" x14ac:dyDescent="0.25">
      <c r="A21" s="17">
        <f t="shared" si="0"/>
        <v>18</v>
      </c>
      <c r="B21" s="115" t="s">
        <v>418</v>
      </c>
      <c r="C21" s="174">
        <f>+'SANTA ROSA'!D19</f>
        <v>8963</v>
      </c>
      <c r="D21" s="174">
        <f>+'SANTA ROSA'!E19</f>
        <v>8963</v>
      </c>
      <c r="E21" s="174">
        <f>+'SANTA ROSA'!F19</f>
        <v>8963</v>
      </c>
      <c r="F21" s="175">
        <f>+'SANTA ROSA'!G19</f>
        <v>8343</v>
      </c>
    </row>
    <row r="22" spans="1:6" x14ac:dyDescent="0.25">
      <c r="A22" s="17">
        <f t="shared" si="0"/>
        <v>19</v>
      </c>
      <c r="B22" s="115" t="s">
        <v>269</v>
      </c>
      <c r="C22" s="174">
        <f>+SOLOLA!D24</f>
        <v>4113</v>
      </c>
      <c r="D22" s="174">
        <f>+SOLOLA!E24</f>
        <v>4538</v>
      </c>
      <c r="E22" s="174">
        <f>+SOLOLA!F24</f>
        <v>4944</v>
      </c>
      <c r="F22" s="175">
        <f>+SOLOLA!G24</f>
        <v>4944</v>
      </c>
    </row>
    <row r="23" spans="1:6" x14ac:dyDescent="0.25">
      <c r="A23" s="17">
        <f t="shared" si="0"/>
        <v>20</v>
      </c>
      <c r="B23" s="115" t="s">
        <v>286</v>
      </c>
      <c r="C23" s="174">
        <f>+SUCHITEPEQUEZ!D15</f>
        <v>5836</v>
      </c>
      <c r="D23" s="174">
        <f>+SUCHITEPEQUEZ!E15</f>
        <v>5836</v>
      </c>
      <c r="E23" s="174">
        <f>+SUCHITEPEQUEZ!F15</f>
        <v>5836</v>
      </c>
      <c r="F23" s="175">
        <f>+SUCHITEPEQUEZ!G15</f>
        <v>5836</v>
      </c>
    </row>
    <row r="24" spans="1:6" x14ac:dyDescent="0.25">
      <c r="A24" s="17">
        <f t="shared" si="0"/>
        <v>21</v>
      </c>
      <c r="B24" s="115" t="s">
        <v>292</v>
      </c>
      <c r="C24" s="174">
        <f>+TOTONICAPAN!D16</f>
        <v>7876</v>
      </c>
      <c r="D24" s="174">
        <f>+TOTONICAPAN!E16</f>
        <v>7876</v>
      </c>
      <c r="E24" s="174">
        <f>+TOTONICAPAN!F16</f>
        <v>7876</v>
      </c>
      <c r="F24" s="175">
        <f>+TOTONICAPAN!G16</f>
        <v>7876</v>
      </c>
    </row>
    <row r="25" spans="1:6" x14ac:dyDescent="0.25">
      <c r="A25" s="17">
        <f>+A24+1</f>
        <v>22</v>
      </c>
      <c r="B25" s="115" t="s">
        <v>302</v>
      </c>
      <c r="C25" s="174">
        <f>+ZACAPA!D23</f>
        <v>7600</v>
      </c>
      <c r="D25" s="174">
        <f>+ZACAPA!E23</f>
        <v>7817</v>
      </c>
      <c r="E25" s="174">
        <f>+ZACAPA!F23</f>
        <v>7897</v>
      </c>
      <c r="F25" s="175">
        <f>+ZACAPA!G23</f>
        <v>7897</v>
      </c>
    </row>
    <row r="26" spans="1:6" ht="15.75" thickBot="1" x14ac:dyDescent="0.3">
      <c r="A26" s="185"/>
      <c r="B26" s="186"/>
      <c r="C26" s="187"/>
      <c r="D26" s="187"/>
      <c r="E26" s="187"/>
      <c r="F26" s="188"/>
    </row>
    <row r="27" spans="1:6" s="108" customFormat="1" ht="30.75" thickBot="1" x14ac:dyDescent="0.3">
      <c r="A27" s="189"/>
      <c r="B27" s="190" t="s">
        <v>420</v>
      </c>
      <c r="C27" s="191">
        <f>SUM(C4:C25)</f>
        <v>571060</v>
      </c>
      <c r="D27" s="191">
        <f t="shared" ref="D27:E27" si="1">SUM(D4:D25)</f>
        <v>573811</v>
      </c>
      <c r="E27" s="191">
        <f t="shared" si="1"/>
        <v>574490</v>
      </c>
      <c r="F27" s="192">
        <f>SUM(F4:F25)</f>
        <v>573930</v>
      </c>
    </row>
    <row r="29" spans="1:6" x14ac:dyDescent="0.25">
      <c r="F29" s="171">
        <f>+[1]Worksheet!$E$397-F27</f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14EBE-552C-47F3-A007-A26DA0647023}">
  <dimension ref="A1:G19"/>
  <sheetViews>
    <sheetView topLeftCell="A7" zoomScaleNormal="100" workbookViewId="0">
      <selection activeCell="J15" sqref="J15"/>
    </sheetView>
  </sheetViews>
  <sheetFormatPr baseColWidth="10" defaultRowHeight="15" x14ac:dyDescent="0.25"/>
  <cols>
    <col min="1" max="1" width="3.5703125" customWidth="1"/>
    <col min="3" max="3" width="17.140625" customWidth="1"/>
    <col min="4" max="7" width="5.5703125" customWidth="1"/>
  </cols>
  <sheetData>
    <row r="1" spans="1:7" ht="15.75" thickBot="1" x14ac:dyDescent="0.3">
      <c r="B1" s="125" t="s">
        <v>315</v>
      </c>
      <c r="C1" s="126"/>
      <c r="D1" s="156">
        <v>2021</v>
      </c>
      <c r="E1" s="157"/>
      <c r="F1" s="157"/>
      <c r="G1" s="158"/>
    </row>
    <row r="2" spans="1:7" ht="15.75" thickBot="1" x14ac:dyDescent="0.3">
      <c r="A2" s="70" t="s">
        <v>407</v>
      </c>
      <c r="B2" s="58" t="s">
        <v>1</v>
      </c>
      <c r="C2" s="1" t="s">
        <v>0</v>
      </c>
      <c r="D2" s="65" t="s">
        <v>21</v>
      </c>
      <c r="E2" s="1" t="s">
        <v>20</v>
      </c>
      <c r="F2" s="1" t="s">
        <v>22</v>
      </c>
      <c r="G2" s="1" t="s">
        <v>19</v>
      </c>
    </row>
    <row r="3" spans="1:7" ht="24" x14ac:dyDescent="0.25">
      <c r="A3">
        <v>1</v>
      </c>
      <c r="B3" s="147"/>
      <c r="C3" s="33" t="s">
        <v>259</v>
      </c>
      <c r="D3" s="101">
        <v>75</v>
      </c>
      <c r="E3" s="96">
        <v>75</v>
      </c>
      <c r="F3" s="96">
        <v>75</v>
      </c>
      <c r="G3" s="97">
        <v>75</v>
      </c>
    </row>
    <row r="4" spans="1:7" x14ac:dyDescent="0.25">
      <c r="A4">
        <f>+A3+1</f>
        <v>2</v>
      </c>
      <c r="B4" s="148"/>
      <c r="C4" s="34" t="s">
        <v>260</v>
      </c>
      <c r="D4" s="102">
        <v>38</v>
      </c>
      <c r="E4" s="95">
        <v>38</v>
      </c>
      <c r="F4" s="95">
        <v>38</v>
      </c>
      <c r="G4" s="98">
        <v>38</v>
      </c>
    </row>
    <row r="5" spans="1:7" ht="36" x14ac:dyDescent="0.25">
      <c r="A5">
        <f t="shared" ref="A5:A17" si="0">+A4+1</f>
        <v>3</v>
      </c>
      <c r="B5" s="148"/>
      <c r="C5" s="34" t="s">
        <v>385</v>
      </c>
      <c r="D5" s="102">
        <v>145</v>
      </c>
      <c r="E5" s="95">
        <v>145</v>
      </c>
      <c r="F5" s="95">
        <v>145</v>
      </c>
      <c r="G5" s="98">
        <v>145</v>
      </c>
    </row>
    <row r="6" spans="1:7" ht="24" x14ac:dyDescent="0.25">
      <c r="A6">
        <f t="shared" si="0"/>
        <v>4</v>
      </c>
      <c r="B6" s="148"/>
      <c r="C6" s="34" t="s">
        <v>261</v>
      </c>
      <c r="D6" s="102">
        <v>127</v>
      </c>
      <c r="E6" s="95">
        <v>127</v>
      </c>
      <c r="F6" s="95">
        <v>127</v>
      </c>
      <c r="G6" s="98">
        <v>127</v>
      </c>
    </row>
    <row r="7" spans="1:7" ht="24" x14ac:dyDescent="0.25">
      <c r="A7">
        <f t="shared" si="0"/>
        <v>5</v>
      </c>
      <c r="B7" s="148"/>
      <c r="C7" s="34" t="s">
        <v>262</v>
      </c>
      <c r="D7" s="102">
        <v>370</v>
      </c>
      <c r="E7" s="95">
        <v>370</v>
      </c>
      <c r="F7" s="95">
        <v>370</v>
      </c>
      <c r="G7" s="98">
        <v>370</v>
      </c>
    </row>
    <row r="8" spans="1:7" ht="24" x14ac:dyDescent="0.25">
      <c r="A8">
        <f t="shared" si="0"/>
        <v>6</v>
      </c>
      <c r="B8" s="148"/>
      <c r="C8" s="34" t="s">
        <v>263</v>
      </c>
      <c r="D8" s="102">
        <v>50</v>
      </c>
      <c r="E8" s="95">
        <v>50</v>
      </c>
      <c r="F8" s="95">
        <v>50</v>
      </c>
      <c r="G8" s="98">
        <v>50</v>
      </c>
    </row>
    <row r="9" spans="1:7" ht="24" x14ac:dyDescent="0.25">
      <c r="A9">
        <f t="shared" si="0"/>
        <v>7</v>
      </c>
      <c r="B9" s="148"/>
      <c r="C9" s="34" t="s">
        <v>264</v>
      </c>
      <c r="D9" s="102">
        <v>250</v>
      </c>
      <c r="E9" s="95">
        <v>250</v>
      </c>
      <c r="F9" s="95">
        <v>250</v>
      </c>
      <c r="G9" s="98">
        <v>250</v>
      </c>
    </row>
    <row r="10" spans="1:7" x14ac:dyDescent="0.25">
      <c r="A10">
        <f t="shared" si="0"/>
        <v>8</v>
      </c>
      <c r="B10" s="148"/>
      <c r="C10" s="104" t="s">
        <v>268</v>
      </c>
      <c r="D10" s="102">
        <v>280</v>
      </c>
      <c r="E10" s="95">
        <v>280</v>
      </c>
      <c r="F10" s="95">
        <v>280</v>
      </c>
      <c r="G10" s="98">
        <v>280</v>
      </c>
    </row>
    <row r="11" spans="1:7" ht="24" x14ac:dyDescent="0.25">
      <c r="A11">
        <f t="shared" si="0"/>
        <v>9</v>
      </c>
      <c r="B11" s="148"/>
      <c r="C11" s="34" t="s">
        <v>61</v>
      </c>
      <c r="D11" s="102">
        <v>340</v>
      </c>
      <c r="E11" s="95">
        <v>340</v>
      </c>
      <c r="F11" s="95">
        <v>340</v>
      </c>
      <c r="G11" s="98">
        <v>340</v>
      </c>
    </row>
    <row r="12" spans="1:7" ht="24" x14ac:dyDescent="0.25">
      <c r="A12">
        <f t="shared" si="0"/>
        <v>10</v>
      </c>
      <c r="B12" s="148"/>
      <c r="C12" s="34" t="s">
        <v>265</v>
      </c>
      <c r="D12" s="102">
        <v>1555</v>
      </c>
      <c r="E12" s="95">
        <v>1555</v>
      </c>
      <c r="F12" s="95">
        <v>1555</v>
      </c>
      <c r="G12" s="98">
        <v>1555</v>
      </c>
    </row>
    <row r="13" spans="1:7" x14ac:dyDescent="0.25">
      <c r="A13">
        <f t="shared" si="0"/>
        <v>11</v>
      </c>
      <c r="B13" s="148"/>
      <c r="C13" s="34" t="s">
        <v>148</v>
      </c>
      <c r="D13" s="102">
        <v>1535</v>
      </c>
      <c r="E13" s="95">
        <v>1535</v>
      </c>
      <c r="F13" s="95">
        <v>1535</v>
      </c>
      <c r="G13" s="98">
        <v>1535</v>
      </c>
    </row>
    <row r="14" spans="1:7" x14ac:dyDescent="0.25">
      <c r="A14">
        <f t="shared" si="0"/>
        <v>12</v>
      </c>
      <c r="B14" s="148"/>
      <c r="C14" s="34" t="s">
        <v>266</v>
      </c>
      <c r="D14" s="102">
        <v>760</v>
      </c>
      <c r="E14" s="95">
        <v>760</v>
      </c>
      <c r="F14" s="95">
        <v>760</v>
      </c>
      <c r="G14" s="98">
        <v>760</v>
      </c>
    </row>
    <row r="15" spans="1:7" ht="24" x14ac:dyDescent="0.25">
      <c r="A15">
        <f t="shared" si="0"/>
        <v>13</v>
      </c>
      <c r="B15" s="148"/>
      <c r="C15" s="34" t="s">
        <v>267</v>
      </c>
      <c r="D15" s="102">
        <v>2420</v>
      </c>
      <c r="E15" s="95">
        <v>2420</v>
      </c>
      <c r="F15" s="95">
        <v>2420</v>
      </c>
      <c r="G15" s="98">
        <v>1800</v>
      </c>
    </row>
    <row r="16" spans="1:7" ht="36" x14ac:dyDescent="0.25">
      <c r="A16">
        <f t="shared" si="0"/>
        <v>14</v>
      </c>
      <c r="B16" s="148"/>
      <c r="C16" s="34" t="s">
        <v>386</v>
      </c>
      <c r="D16" s="102">
        <v>198</v>
      </c>
      <c r="E16" s="95">
        <v>198</v>
      </c>
      <c r="F16" s="95">
        <v>198</v>
      </c>
      <c r="G16" s="98">
        <v>198</v>
      </c>
    </row>
    <row r="17" spans="1:7" ht="15.75" thickBot="1" x14ac:dyDescent="0.3">
      <c r="A17">
        <f t="shared" si="0"/>
        <v>15</v>
      </c>
      <c r="B17" s="148"/>
      <c r="C17" s="105" t="s">
        <v>258</v>
      </c>
      <c r="D17" s="103">
        <v>820</v>
      </c>
      <c r="E17" s="99">
        <v>820</v>
      </c>
      <c r="F17" s="99">
        <v>820</v>
      </c>
      <c r="G17" s="100">
        <v>820</v>
      </c>
    </row>
    <row r="19" spans="1:7" s="113" customFormat="1" ht="11.25" x14ac:dyDescent="0.2">
      <c r="C19" s="40" t="s">
        <v>419</v>
      </c>
      <c r="D19" s="113">
        <f>SUM(D3:D18)</f>
        <v>8963</v>
      </c>
      <c r="E19" s="113">
        <f t="shared" ref="E19:G19" si="1">SUM(E3:E18)</f>
        <v>8963</v>
      </c>
      <c r="F19" s="113">
        <f t="shared" si="1"/>
        <v>8963</v>
      </c>
      <c r="G19" s="113">
        <f t="shared" si="1"/>
        <v>8343</v>
      </c>
    </row>
  </sheetData>
  <mergeCells count="3">
    <mergeCell ref="D1:G1"/>
    <mergeCell ref="B1:C1"/>
    <mergeCell ref="B3:B17"/>
  </mergeCells>
  <pageMargins left="0.25" right="0.25" top="0.75" bottom="0.75" header="0.3" footer="0.3"/>
  <pageSetup paperSize="14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46F88-D818-4FE6-847C-7D996427C85C}">
  <sheetPr>
    <pageSetUpPr fitToPage="1"/>
  </sheetPr>
  <dimension ref="A1:G24"/>
  <sheetViews>
    <sheetView topLeftCell="A4" workbookViewId="0">
      <selection activeCell="D24" sqref="D24"/>
    </sheetView>
  </sheetViews>
  <sheetFormatPr baseColWidth="10" defaultRowHeight="15" x14ac:dyDescent="0.25"/>
  <cols>
    <col min="1" max="1" width="4.5703125" customWidth="1"/>
    <col min="3" max="3" width="16.28515625" customWidth="1"/>
    <col min="4" max="7" width="4.2851562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64"/>
    </row>
    <row r="2" spans="1:7" ht="15.75" thickBot="1" x14ac:dyDescent="0.3">
      <c r="A2" s="70" t="s">
        <v>407</v>
      </c>
      <c r="B2" s="58" t="s">
        <v>1</v>
      </c>
      <c r="C2" s="1" t="s">
        <v>0</v>
      </c>
      <c r="D2" s="65" t="s">
        <v>21</v>
      </c>
      <c r="E2" s="1" t="s">
        <v>20</v>
      </c>
      <c r="F2" s="1" t="s">
        <v>22</v>
      </c>
      <c r="G2" s="1" t="s">
        <v>19</v>
      </c>
    </row>
    <row r="3" spans="1:7" ht="22.5" x14ac:dyDescent="0.25">
      <c r="A3">
        <v>1</v>
      </c>
      <c r="B3" s="159" t="s">
        <v>269</v>
      </c>
      <c r="C3" s="20" t="s">
        <v>270</v>
      </c>
      <c r="D3" s="42">
        <v>300</v>
      </c>
      <c r="E3" s="5">
        <v>300</v>
      </c>
      <c r="F3" s="5">
        <v>300</v>
      </c>
      <c r="G3" s="39">
        <v>300</v>
      </c>
    </row>
    <row r="4" spans="1:7" x14ac:dyDescent="0.25">
      <c r="A4">
        <f>+A3+1</f>
        <v>2</v>
      </c>
      <c r="B4" s="159"/>
      <c r="C4" s="6" t="s">
        <v>387</v>
      </c>
      <c r="D4" s="18">
        <v>500</v>
      </c>
      <c r="E4" s="8">
        <v>500</v>
      </c>
      <c r="F4" s="8">
        <v>500</v>
      </c>
      <c r="G4" s="25">
        <v>500</v>
      </c>
    </row>
    <row r="5" spans="1:7" ht="22.5" x14ac:dyDescent="0.25">
      <c r="A5">
        <f t="shared" ref="A5:A22" si="0">+A4+1</f>
        <v>3</v>
      </c>
      <c r="B5" s="159"/>
      <c r="C5" s="6" t="s">
        <v>273</v>
      </c>
      <c r="D5" s="18">
        <v>200</v>
      </c>
      <c r="E5" s="8">
        <v>200</v>
      </c>
      <c r="F5" s="8">
        <v>200</v>
      </c>
      <c r="G5" s="25">
        <v>200</v>
      </c>
    </row>
    <row r="6" spans="1:7" x14ac:dyDescent="0.25">
      <c r="A6">
        <f t="shared" si="0"/>
        <v>4</v>
      </c>
      <c r="B6" s="159"/>
      <c r="C6" s="6" t="s">
        <v>274</v>
      </c>
      <c r="D6" s="18">
        <v>450</v>
      </c>
      <c r="E6" s="8">
        <v>450</v>
      </c>
      <c r="F6" s="8">
        <v>450</v>
      </c>
      <c r="G6" s="25">
        <v>450</v>
      </c>
    </row>
    <row r="7" spans="1:7" x14ac:dyDescent="0.25">
      <c r="A7">
        <f t="shared" si="0"/>
        <v>5</v>
      </c>
      <c r="B7" s="159"/>
      <c r="C7" s="6" t="s">
        <v>388</v>
      </c>
      <c r="D7" s="18">
        <v>90</v>
      </c>
      <c r="E7" s="8">
        <v>90</v>
      </c>
      <c r="F7" s="8">
        <v>90</v>
      </c>
      <c r="G7" s="25">
        <v>90</v>
      </c>
    </row>
    <row r="8" spans="1:7" x14ac:dyDescent="0.25">
      <c r="A8">
        <f t="shared" si="0"/>
        <v>6</v>
      </c>
      <c r="B8" s="159"/>
      <c r="C8" s="6" t="s">
        <v>276</v>
      </c>
      <c r="D8" s="18">
        <v>75</v>
      </c>
      <c r="E8" s="8">
        <v>75</v>
      </c>
      <c r="F8" s="8">
        <v>75</v>
      </c>
      <c r="G8" s="25">
        <v>75</v>
      </c>
    </row>
    <row r="9" spans="1:7" x14ac:dyDescent="0.25">
      <c r="A9">
        <f t="shared" si="0"/>
        <v>7</v>
      </c>
      <c r="B9" s="159"/>
      <c r="C9" s="6" t="s">
        <v>277</v>
      </c>
      <c r="D9" s="18">
        <v>90</v>
      </c>
      <c r="E9" s="8">
        <v>90</v>
      </c>
      <c r="F9" s="8">
        <v>90</v>
      </c>
      <c r="G9" s="25">
        <v>90</v>
      </c>
    </row>
    <row r="10" spans="1:7" ht="22.5" x14ac:dyDescent="0.25">
      <c r="A10">
        <f t="shared" si="0"/>
        <v>8</v>
      </c>
      <c r="B10" s="159"/>
      <c r="C10" s="6" t="s">
        <v>278</v>
      </c>
      <c r="D10" s="18">
        <v>62</v>
      </c>
      <c r="E10" s="8">
        <v>62</v>
      </c>
      <c r="F10" s="8">
        <v>62</v>
      </c>
      <c r="G10" s="25">
        <v>62</v>
      </c>
    </row>
    <row r="11" spans="1:7" x14ac:dyDescent="0.25">
      <c r="A11">
        <f t="shared" si="0"/>
        <v>9</v>
      </c>
      <c r="B11" s="159"/>
      <c r="C11" s="6" t="s">
        <v>389</v>
      </c>
      <c r="D11" s="18">
        <v>46</v>
      </c>
      <c r="E11" s="8">
        <v>46</v>
      </c>
      <c r="F11" s="8">
        <v>46</v>
      </c>
      <c r="G11" s="25">
        <v>46</v>
      </c>
    </row>
    <row r="12" spans="1:7" x14ac:dyDescent="0.25">
      <c r="A12">
        <f t="shared" si="0"/>
        <v>10</v>
      </c>
      <c r="B12" s="159"/>
      <c r="C12" s="6" t="s">
        <v>279</v>
      </c>
      <c r="D12" s="18">
        <v>50</v>
      </c>
      <c r="E12" s="8">
        <v>50</v>
      </c>
      <c r="F12" s="8">
        <v>50</v>
      </c>
      <c r="G12" s="25">
        <v>50</v>
      </c>
    </row>
    <row r="13" spans="1:7" x14ac:dyDescent="0.25">
      <c r="A13">
        <f t="shared" si="0"/>
        <v>11</v>
      </c>
      <c r="B13" s="159"/>
      <c r="C13" s="6" t="s">
        <v>272</v>
      </c>
      <c r="D13" s="18">
        <v>160</v>
      </c>
      <c r="E13" s="8">
        <v>160</v>
      </c>
      <c r="F13" s="8">
        <v>160</v>
      </c>
      <c r="G13" s="25">
        <v>160</v>
      </c>
    </row>
    <row r="14" spans="1:7" x14ac:dyDescent="0.25">
      <c r="A14">
        <f t="shared" si="0"/>
        <v>12</v>
      </c>
      <c r="B14" s="159"/>
      <c r="C14" s="6" t="s">
        <v>275</v>
      </c>
      <c r="D14" s="18">
        <v>125</v>
      </c>
      <c r="E14" s="8">
        <v>125</v>
      </c>
      <c r="F14" s="8">
        <v>500</v>
      </c>
      <c r="G14" s="25">
        <v>500</v>
      </c>
    </row>
    <row r="15" spans="1:7" ht="22.5" x14ac:dyDescent="0.25">
      <c r="A15">
        <f t="shared" si="0"/>
        <v>13</v>
      </c>
      <c r="B15" s="159"/>
      <c r="C15" s="6" t="s">
        <v>282</v>
      </c>
      <c r="D15" s="18">
        <v>75</v>
      </c>
      <c r="E15" s="8">
        <v>500</v>
      </c>
      <c r="F15" s="8">
        <v>500</v>
      </c>
      <c r="G15" s="25">
        <v>500</v>
      </c>
    </row>
    <row r="16" spans="1:7" ht="22.5" x14ac:dyDescent="0.25">
      <c r="A16">
        <f t="shared" si="0"/>
        <v>14</v>
      </c>
      <c r="B16" s="159"/>
      <c r="C16" s="6" t="s">
        <v>281</v>
      </c>
      <c r="D16" s="18">
        <v>500</v>
      </c>
      <c r="E16" s="8">
        <v>500</v>
      </c>
      <c r="F16" s="8">
        <v>500</v>
      </c>
      <c r="G16" s="25">
        <v>500</v>
      </c>
    </row>
    <row r="17" spans="1:7" x14ac:dyDescent="0.25">
      <c r="A17">
        <f t="shared" si="0"/>
        <v>15</v>
      </c>
      <c r="B17" s="159"/>
      <c r="C17" s="6" t="s">
        <v>283</v>
      </c>
      <c r="D17" s="18">
        <v>75</v>
      </c>
      <c r="E17" s="8">
        <v>75</v>
      </c>
      <c r="F17" s="8">
        <v>75</v>
      </c>
      <c r="G17" s="25">
        <v>75</v>
      </c>
    </row>
    <row r="18" spans="1:7" x14ac:dyDescent="0.25">
      <c r="A18">
        <f t="shared" si="0"/>
        <v>16</v>
      </c>
      <c r="B18" s="159"/>
      <c r="C18" s="6" t="s">
        <v>387</v>
      </c>
      <c r="D18" s="18">
        <v>200</v>
      </c>
      <c r="E18" s="8">
        <v>200</v>
      </c>
      <c r="F18" s="8">
        <v>200</v>
      </c>
      <c r="G18" s="25">
        <v>200</v>
      </c>
    </row>
    <row r="19" spans="1:7" x14ac:dyDescent="0.25">
      <c r="A19">
        <f t="shared" si="0"/>
        <v>17</v>
      </c>
      <c r="B19" s="159"/>
      <c r="C19" s="6" t="s">
        <v>280</v>
      </c>
      <c r="D19" s="18">
        <v>300</v>
      </c>
      <c r="E19" s="8">
        <v>300</v>
      </c>
      <c r="F19" s="8">
        <v>300</v>
      </c>
      <c r="G19" s="25">
        <v>300</v>
      </c>
    </row>
    <row r="20" spans="1:7" x14ac:dyDescent="0.25">
      <c r="A20">
        <f t="shared" si="0"/>
        <v>18</v>
      </c>
      <c r="B20" s="159"/>
      <c r="C20" s="6" t="s">
        <v>284</v>
      </c>
      <c r="D20" s="18">
        <v>200</v>
      </c>
      <c r="E20" s="8">
        <v>200</v>
      </c>
      <c r="F20" s="8">
        <v>200</v>
      </c>
      <c r="G20" s="25">
        <v>200</v>
      </c>
    </row>
    <row r="21" spans="1:7" x14ac:dyDescent="0.25">
      <c r="A21">
        <f t="shared" si="0"/>
        <v>19</v>
      </c>
      <c r="B21" s="159"/>
      <c r="C21" s="6" t="s">
        <v>285</v>
      </c>
      <c r="D21" s="18">
        <v>515</v>
      </c>
      <c r="E21" s="8">
        <v>515</v>
      </c>
      <c r="F21" s="8">
        <v>546</v>
      </c>
      <c r="G21" s="25">
        <v>546</v>
      </c>
    </row>
    <row r="22" spans="1:7" ht="15.75" thickBot="1" x14ac:dyDescent="0.3">
      <c r="A22">
        <f t="shared" si="0"/>
        <v>20</v>
      </c>
      <c r="B22" s="160"/>
      <c r="C22" s="9" t="s">
        <v>390</v>
      </c>
      <c r="D22" s="69">
        <v>100</v>
      </c>
      <c r="E22" s="11">
        <v>100</v>
      </c>
      <c r="F22" s="11">
        <v>100</v>
      </c>
      <c r="G22" s="26">
        <v>100</v>
      </c>
    </row>
    <row r="24" spans="1:7" s="113" customFormat="1" ht="11.25" x14ac:dyDescent="0.2">
      <c r="C24" s="40" t="s">
        <v>419</v>
      </c>
      <c r="D24" s="113">
        <f>SUM(D3:D23)</f>
        <v>4113</v>
      </c>
      <c r="E24" s="113">
        <f t="shared" ref="E24:G24" si="1">SUM(E3:E23)</f>
        <v>4538</v>
      </c>
      <c r="F24" s="113">
        <f t="shared" si="1"/>
        <v>4944</v>
      </c>
      <c r="G24" s="113">
        <f t="shared" si="1"/>
        <v>4944</v>
      </c>
    </row>
  </sheetData>
  <mergeCells count="3">
    <mergeCell ref="B1:C1"/>
    <mergeCell ref="B3:B22"/>
    <mergeCell ref="D1:F1"/>
  </mergeCells>
  <pageMargins left="0.25" right="0.25" top="0.75" bottom="0.75" header="0.3" footer="0.3"/>
  <pageSetup paperSize="14" scale="9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0DF7B-D729-4A36-A081-D492437C9196}">
  <dimension ref="A1:G15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3.42578125" customWidth="1"/>
    <col min="3" max="3" width="24.140625" customWidth="1"/>
    <col min="4" max="7" width="4.5703125" customWidth="1"/>
  </cols>
  <sheetData>
    <row r="1" spans="1:7" ht="15.75" thickBot="1" x14ac:dyDescent="0.3">
      <c r="B1" s="125" t="s">
        <v>315</v>
      </c>
      <c r="C1" s="126"/>
      <c r="D1" s="61"/>
      <c r="E1" s="61">
        <v>2021</v>
      </c>
      <c r="F1" s="61"/>
      <c r="G1" s="64"/>
    </row>
    <row r="2" spans="1:7" ht="15.75" thickBot="1" x14ac:dyDescent="0.3">
      <c r="A2" s="70" t="s">
        <v>407</v>
      </c>
      <c r="B2" s="58" t="s">
        <v>1</v>
      </c>
      <c r="C2" s="1" t="s">
        <v>0</v>
      </c>
      <c r="D2" s="65" t="s">
        <v>21</v>
      </c>
      <c r="E2" s="65" t="s">
        <v>20</v>
      </c>
      <c r="F2" s="65" t="s">
        <v>22</v>
      </c>
      <c r="G2" s="65" t="s">
        <v>19</v>
      </c>
    </row>
    <row r="3" spans="1:7" ht="22.5" x14ac:dyDescent="0.25">
      <c r="A3">
        <v>1</v>
      </c>
      <c r="B3" s="161" t="s">
        <v>286</v>
      </c>
      <c r="C3" s="3" t="s">
        <v>391</v>
      </c>
      <c r="D3" s="89">
        <v>200</v>
      </c>
      <c r="E3" s="21">
        <v>200</v>
      </c>
      <c r="F3" s="21">
        <v>200</v>
      </c>
      <c r="G3" s="24">
        <v>200</v>
      </c>
    </row>
    <row r="4" spans="1:7" ht="22.5" x14ac:dyDescent="0.25">
      <c r="A4">
        <f>+A3+1</f>
        <v>2</v>
      </c>
      <c r="B4" s="162"/>
      <c r="C4" s="6" t="s">
        <v>287</v>
      </c>
      <c r="D4" s="18">
        <v>1050</v>
      </c>
      <c r="E4" s="8">
        <v>1050</v>
      </c>
      <c r="F4" s="8">
        <v>1050</v>
      </c>
      <c r="G4" s="25">
        <v>1050</v>
      </c>
    </row>
    <row r="5" spans="1:7" ht="22.5" x14ac:dyDescent="0.25">
      <c r="A5">
        <f t="shared" ref="A5:A13" si="0">+A4+1</f>
        <v>3</v>
      </c>
      <c r="B5" s="162"/>
      <c r="C5" s="6" t="s">
        <v>392</v>
      </c>
      <c r="D5" s="18">
        <v>74</v>
      </c>
      <c r="E5" s="8">
        <v>74</v>
      </c>
      <c r="F5" s="8">
        <v>74</v>
      </c>
      <c r="G5" s="25">
        <v>74</v>
      </c>
    </row>
    <row r="6" spans="1:7" x14ac:dyDescent="0.25">
      <c r="A6">
        <f t="shared" si="0"/>
        <v>4</v>
      </c>
      <c r="B6" s="162"/>
      <c r="C6" s="6" t="s">
        <v>289</v>
      </c>
      <c r="D6" s="18">
        <v>12</v>
      </c>
      <c r="E6" s="8">
        <v>12</v>
      </c>
      <c r="F6" s="8">
        <v>12</v>
      </c>
      <c r="G6" s="25">
        <v>12</v>
      </c>
    </row>
    <row r="7" spans="1:7" ht="33.75" x14ac:dyDescent="0.25">
      <c r="A7">
        <f t="shared" si="0"/>
        <v>5</v>
      </c>
      <c r="B7" s="162"/>
      <c r="C7" s="6" t="s">
        <v>271</v>
      </c>
      <c r="D7" s="18">
        <v>50</v>
      </c>
      <c r="E7" s="8">
        <v>50</v>
      </c>
      <c r="F7" s="8">
        <v>50</v>
      </c>
      <c r="G7" s="25">
        <v>50</v>
      </c>
    </row>
    <row r="8" spans="1:7" ht="22.5" x14ac:dyDescent="0.25">
      <c r="A8">
        <f t="shared" si="0"/>
        <v>6</v>
      </c>
      <c r="B8" s="162"/>
      <c r="C8" s="6" t="s">
        <v>288</v>
      </c>
      <c r="D8" s="18">
        <v>75</v>
      </c>
      <c r="E8" s="8">
        <v>75</v>
      </c>
      <c r="F8" s="8">
        <v>75</v>
      </c>
      <c r="G8" s="25">
        <v>75</v>
      </c>
    </row>
    <row r="9" spans="1:7" x14ac:dyDescent="0.25">
      <c r="A9">
        <f t="shared" si="0"/>
        <v>7</v>
      </c>
      <c r="B9" s="162"/>
      <c r="C9" s="170" t="s">
        <v>422</v>
      </c>
      <c r="D9" s="18">
        <v>75</v>
      </c>
      <c r="E9" s="8">
        <v>75</v>
      </c>
      <c r="F9" s="8">
        <v>75</v>
      </c>
      <c r="G9" s="25">
        <v>75</v>
      </c>
    </row>
    <row r="10" spans="1:7" x14ac:dyDescent="0.25">
      <c r="A10">
        <f t="shared" si="0"/>
        <v>8</v>
      </c>
      <c r="B10" s="162"/>
      <c r="C10" s="6" t="s">
        <v>25</v>
      </c>
      <c r="D10" s="18">
        <v>1000</v>
      </c>
      <c r="E10" s="8">
        <v>1000</v>
      </c>
      <c r="F10" s="8">
        <v>1000</v>
      </c>
      <c r="G10" s="25">
        <v>1000</v>
      </c>
    </row>
    <row r="11" spans="1:7" x14ac:dyDescent="0.25">
      <c r="A11">
        <f t="shared" si="0"/>
        <v>9</v>
      </c>
      <c r="B11" s="162"/>
      <c r="C11" s="6" t="s">
        <v>62</v>
      </c>
      <c r="D11" s="18">
        <v>100</v>
      </c>
      <c r="E11" s="8">
        <v>100</v>
      </c>
      <c r="F11" s="8">
        <v>100</v>
      </c>
      <c r="G11" s="25">
        <v>100</v>
      </c>
    </row>
    <row r="12" spans="1:7" ht="22.5" x14ac:dyDescent="0.25">
      <c r="A12">
        <f t="shared" si="0"/>
        <v>10</v>
      </c>
      <c r="B12" s="162"/>
      <c r="C12" s="6" t="s">
        <v>290</v>
      </c>
      <c r="D12" s="18">
        <v>1350</v>
      </c>
      <c r="E12" s="8">
        <v>1350</v>
      </c>
      <c r="F12" s="8">
        <v>1350</v>
      </c>
      <c r="G12" s="25">
        <v>1350</v>
      </c>
    </row>
    <row r="13" spans="1:7" ht="15.75" thickBot="1" x14ac:dyDescent="0.3">
      <c r="A13">
        <f t="shared" si="0"/>
        <v>11</v>
      </c>
      <c r="B13" s="163"/>
      <c r="C13" s="9" t="s">
        <v>291</v>
      </c>
      <c r="D13" s="69">
        <v>1850</v>
      </c>
      <c r="E13" s="11">
        <v>1850</v>
      </c>
      <c r="F13" s="11">
        <v>1850</v>
      </c>
      <c r="G13" s="26">
        <v>1850</v>
      </c>
    </row>
    <row r="15" spans="1:7" s="113" customFormat="1" ht="11.25" x14ac:dyDescent="0.2">
      <c r="C15" s="40" t="s">
        <v>419</v>
      </c>
      <c r="D15" s="113">
        <f>SUM(D3:D14)</f>
        <v>5836</v>
      </c>
      <c r="E15" s="113">
        <f t="shared" ref="E15:G15" si="1">SUM(E3:E14)</f>
        <v>5836</v>
      </c>
      <c r="F15" s="113">
        <f t="shared" si="1"/>
        <v>5836</v>
      </c>
      <c r="G15" s="113">
        <f>SUM(G3:G14)</f>
        <v>5836</v>
      </c>
    </row>
  </sheetData>
  <mergeCells count="2">
    <mergeCell ref="B1:C1"/>
    <mergeCell ref="B3:B13"/>
  </mergeCells>
  <pageMargins left="0.25" right="0.25" top="0.75" bottom="0.75" header="0.3" footer="0.3"/>
  <pageSetup paperSize="14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83A80-3114-48E7-B6A2-A8E1A293E32A}">
  <dimension ref="A1:G16"/>
  <sheetViews>
    <sheetView zoomScaleNormal="100" workbookViewId="0">
      <selection activeCell="L12" sqref="L12"/>
    </sheetView>
  </sheetViews>
  <sheetFormatPr baseColWidth="10" defaultRowHeight="15" x14ac:dyDescent="0.25"/>
  <cols>
    <col min="1" max="1" width="4" customWidth="1"/>
    <col min="3" max="3" width="15" customWidth="1"/>
    <col min="4" max="7" width="4.42578125" customWidth="1"/>
  </cols>
  <sheetData>
    <row r="1" spans="1:7" ht="15.75" thickBot="1" x14ac:dyDescent="0.3">
      <c r="B1" s="125" t="s">
        <v>315</v>
      </c>
      <c r="C1" s="126"/>
      <c r="D1" s="60"/>
      <c r="E1" s="61">
        <v>2021</v>
      </c>
      <c r="F1" s="61"/>
      <c r="G1" s="64"/>
    </row>
    <row r="2" spans="1:7" ht="15.75" thickBot="1" x14ac:dyDescent="0.3">
      <c r="A2" s="70" t="s">
        <v>407</v>
      </c>
      <c r="B2" s="32" t="s">
        <v>1</v>
      </c>
      <c r="C2" s="1" t="s">
        <v>0</v>
      </c>
      <c r="D2" s="65" t="s">
        <v>21</v>
      </c>
      <c r="E2" s="65" t="s">
        <v>20</v>
      </c>
      <c r="F2" s="65" t="s">
        <v>22</v>
      </c>
      <c r="G2" s="65" t="s">
        <v>19</v>
      </c>
    </row>
    <row r="3" spans="1:7" x14ac:dyDescent="0.25">
      <c r="A3">
        <v>1</v>
      </c>
      <c r="B3" s="164" t="s">
        <v>292</v>
      </c>
      <c r="C3" s="3" t="s">
        <v>293</v>
      </c>
      <c r="D3" s="27">
        <v>275</v>
      </c>
      <c r="E3" s="106">
        <v>275</v>
      </c>
      <c r="F3" s="106">
        <v>275</v>
      </c>
      <c r="G3" s="24">
        <v>275</v>
      </c>
    </row>
    <row r="4" spans="1:7" x14ac:dyDescent="0.25">
      <c r="A4">
        <f>+A3+1</f>
        <v>2</v>
      </c>
      <c r="B4" s="165"/>
      <c r="C4" s="6" t="s">
        <v>393</v>
      </c>
      <c r="D4" s="18">
        <v>225</v>
      </c>
      <c r="E4" s="18">
        <v>225</v>
      </c>
      <c r="F4" s="18">
        <v>225</v>
      </c>
      <c r="G4" s="30">
        <v>225</v>
      </c>
    </row>
    <row r="5" spans="1:7" ht="22.5" x14ac:dyDescent="0.25">
      <c r="A5">
        <f t="shared" ref="A5:A14" si="0">+A4+1</f>
        <v>3</v>
      </c>
      <c r="B5" s="165"/>
      <c r="C5" s="6" t="s">
        <v>294</v>
      </c>
      <c r="D5" s="28">
        <v>202</v>
      </c>
      <c r="E5" s="13">
        <v>202</v>
      </c>
      <c r="F5" s="13">
        <v>202</v>
      </c>
      <c r="G5" s="25">
        <v>202</v>
      </c>
    </row>
    <row r="6" spans="1:7" ht="33.75" x14ac:dyDescent="0.25">
      <c r="A6">
        <f t="shared" si="0"/>
        <v>4</v>
      </c>
      <c r="B6" s="165"/>
      <c r="C6" s="6" t="s">
        <v>394</v>
      </c>
      <c r="D6" s="18">
        <v>150</v>
      </c>
      <c r="E6" s="18">
        <v>150</v>
      </c>
      <c r="F6" s="18">
        <v>150</v>
      </c>
      <c r="G6" s="30">
        <v>150</v>
      </c>
    </row>
    <row r="7" spans="1:7" x14ac:dyDescent="0.25">
      <c r="A7">
        <f t="shared" si="0"/>
        <v>5</v>
      </c>
      <c r="B7" s="165"/>
      <c r="C7" s="6" t="s">
        <v>295</v>
      </c>
      <c r="D7" s="28">
        <v>110</v>
      </c>
      <c r="E7" s="13">
        <v>110</v>
      </c>
      <c r="F7" s="13">
        <v>110</v>
      </c>
      <c r="G7" s="25">
        <v>110</v>
      </c>
    </row>
    <row r="8" spans="1:7" x14ac:dyDescent="0.25">
      <c r="A8">
        <f t="shared" si="0"/>
        <v>6</v>
      </c>
      <c r="B8" s="165"/>
      <c r="C8" s="6" t="s">
        <v>296</v>
      </c>
      <c r="D8" s="28">
        <v>285</v>
      </c>
      <c r="E8" s="13">
        <v>285</v>
      </c>
      <c r="F8" s="13">
        <v>285</v>
      </c>
      <c r="G8" s="25">
        <v>285</v>
      </c>
    </row>
    <row r="9" spans="1:7" x14ac:dyDescent="0.25">
      <c r="A9">
        <f t="shared" si="0"/>
        <v>7</v>
      </c>
      <c r="B9" s="165"/>
      <c r="C9" s="6" t="s">
        <v>297</v>
      </c>
      <c r="D9" s="28">
        <v>125</v>
      </c>
      <c r="E9" s="13">
        <v>125</v>
      </c>
      <c r="F9" s="13">
        <v>125</v>
      </c>
      <c r="G9" s="25">
        <v>125</v>
      </c>
    </row>
    <row r="10" spans="1:7" ht="22.5" x14ac:dyDescent="0.25">
      <c r="A10">
        <f t="shared" si="0"/>
        <v>8</v>
      </c>
      <c r="B10" s="165"/>
      <c r="C10" s="6" t="s">
        <v>298</v>
      </c>
      <c r="D10" s="18">
        <v>75</v>
      </c>
      <c r="E10" s="18">
        <v>75</v>
      </c>
      <c r="F10" s="18">
        <v>75</v>
      </c>
      <c r="G10" s="30">
        <v>75</v>
      </c>
    </row>
    <row r="11" spans="1:7" x14ac:dyDescent="0.25">
      <c r="A11">
        <f t="shared" si="0"/>
        <v>9</v>
      </c>
      <c r="B11" s="165"/>
      <c r="C11" s="6" t="s">
        <v>299</v>
      </c>
      <c r="D11" s="18">
        <v>1400</v>
      </c>
      <c r="E11" s="18">
        <v>1400</v>
      </c>
      <c r="F11" s="18">
        <v>1400</v>
      </c>
      <c r="G11" s="30">
        <v>1400</v>
      </c>
    </row>
    <row r="12" spans="1:7" ht="22.5" x14ac:dyDescent="0.25">
      <c r="A12">
        <f t="shared" si="0"/>
        <v>10</v>
      </c>
      <c r="B12" s="165"/>
      <c r="C12" s="6" t="s">
        <v>395</v>
      </c>
      <c r="D12" s="28">
        <v>4414</v>
      </c>
      <c r="E12" s="13">
        <v>4414</v>
      </c>
      <c r="F12" s="13">
        <v>4414</v>
      </c>
      <c r="G12" s="25">
        <v>4414</v>
      </c>
    </row>
    <row r="13" spans="1:7" x14ac:dyDescent="0.25">
      <c r="A13">
        <f t="shared" si="0"/>
        <v>11</v>
      </c>
      <c r="B13" s="165"/>
      <c r="C13" s="6" t="s">
        <v>300</v>
      </c>
      <c r="D13" s="18">
        <v>300</v>
      </c>
      <c r="E13" s="8">
        <v>300</v>
      </c>
      <c r="F13" s="8">
        <v>300</v>
      </c>
      <c r="G13" s="25">
        <v>300</v>
      </c>
    </row>
    <row r="14" spans="1:7" ht="15.75" thickBot="1" x14ac:dyDescent="0.3">
      <c r="A14">
        <f t="shared" si="0"/>
        <v>12</v>
      </c>
      <c r="B14" s="166"/>
      <c r="C14" s="9" t="s">
        <v>301</v>
      </c>
      <c r="D14" s="69">
        <v>315</v>
      </c>
      <c r="E14" s="11">
        <v>315</v>
      </c>
      <c r="F14" s="11">
        <v>315</v>
      </c>
      <c r="G14" s="26">
        <v>315</v>
      </c>
    </row>
    <row r="16" spans="1:7" s="113" customFormat="1" ht="11.25" x14ac:dyDescent="0.2">
      <c r="C16" s="40" t="s">
        <v>419</v>
      </c>
      <c r="D16" s="113">
        <f>SUM(D3:D15)</f>
        <v>7876</v>
      </c>
      <c r="E16" s="113">
        <f t="shared" ref="E16:G16" si="1">SUM(E3:E15)</f>
        <v>7876</v>
      </c>
      <c r="F16" s="113">
        <f t="shared" si="1"/>
        <v>7876</v>
      </c>
      <c r="G16" s="113">
        <f t="shared" si="1"/>
        <v>7876</v>
      </c>
    </row>
  </sheetData>
  <mergeCells count="2">
    <mergeCell ref="B1:C1"/>
    <mergeCell ref="B3:B14"/>
  </mergeCells>
  <pageMargins left="0.25" right="0.25" top="0.75" bottom="0.75" header="0.3" footer="0.3"/>
  <pageSetup paperSize="14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A1398-1A10-45EC-8932-97C963175EF7}">
  <dimension ref="A1:G23"/>
  <sheetViews>
    <sheetView workbookViewId="0">
      <pane xSplit="3" ySplit="2" topLeftCell="D11" activePane="bottomRight" state="frozen"/>
      <selection pane="topRight" activeCell="E1" sqref="E1"/>
      <selection pane="bottomLeft" activeCell="A3" sqref="A3"/>
      <selection pane="bottomRight" activeCell="M17" sqref="M17"/>
    </sheetView>
  </sheetViews>
  <sheetFormatPr baseColWidth="10" defaultRowHeight="15" x14ac:dyDescent="0.25"/>
  <cols>
    <col min="1" max="1" width="4.7109375" customWidth="1"/>
    <col min="3" max="3" width="15.42578125" customWidth="1"/>
    <col min="4" max="7" width="4.570312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124"/>
    </row>
    <row r="2" spans="1:7" ht="15.75" thickBot="1" x14ac:dyDescent="0.3">
      <c r="A2" s="70" t="s">
        <v>407</v>
      </c>
      <c r="B2" s="73" t="s">
        <v>1</v>
      </c>
      <c r="C2" s="1" t="s">
        <v>0</v>
      </c>
      <c r="D2" s="65" t="s">
        <v>21</v>
      </c>
      <c r="E2" s="65" t="s">
        <v>20</v>
      </c>
      <c r="F2" s="65" t="s">
        <v>22</v>
      </c>
      <c r="G2" s="65" t="s">
        <v>19</v>
      </c>
    </row>
    <row r="3" spans="1:7" x14ac:dyDescent="0.25">
      <c r="A3">
        <v>1</v>
      </c>
      <c r="B3" s="167" t="s">
        <v>302</v>
      </c>
      <c r="C3" s="20" t="s">
        <v>313</v>
      </c>
      <c r="D3" s="22">
        <v>859</v>
      </c>
      <c r="E3" s="21">
        <v>859</v>
      </c>
      <c r="F3" s="21">
        <v>859</v>
      </c>
      <c r="G3" s="24">
        <v>859</v>
      </c>
    </row>
    <row r="4" spans="1:7" ht="22.5" x14ac:dyDescent="0.25">
      <c r="A4">
        <f>+A3+1</f>
        <v>2</v>
      </c>
      <c r="B4" s="168"/>
      <c r="C4" s="6" t="s">
        <v>396</v>
      </c>
      <c r="D4" s="7">
        <v>75</v>
      </c>
      <c r="E4" s="8">
        <v>75</v>
      </c>
      <c r="F4" s="8">
        <v>75</v>
      </c>
      <c r="G4" s="25">
        <v>75</v>
      </c>
    </row>
    <row r="5" spans="1:7" x14ac:dyDescent="0.25">
      <c r="A5">
        <f t="shared" ref="A5:A21" si="0">+A4+1</f>
        <v>3</v>
      </c>
      <c r="B5" s="168"/>
      <c r="C5" s="6" t="s">
        <v>312</v>
      </c>
      <c r="D5" s="7">
        <v>124</v>
      </c>
      <c r="E5" s="8">
        <v>209</v>
      </c>
      <c r="F5" s="8">
        <v>209</v>
      </c>
      <c r="G5" s="25">
        <v>209</v>
      </c>
    </row>
    <row r="6" spans="1:7" ht="22.5" x14ac:dyDescent="0.25">
      <c r="A6">
        <f t="shared" si="0"/>
        <v>4</v>
      </c>
      <c r="B6" s="168"/>
      <c r="C6" s="6" t="s">
        <v>314</v>
      </c>
      <c r="D6" s="7">
        <v>315</v>
      </c>
      <c r="E6" s="8">
        <v>325</v>
      </c>
      <c r="F6" s="8">
        <v>325</v>
      </c>
      <c r="G6" s="25">
        <v>325</v>
      </c>
    </row>
    <row r="7" spans="1:7" ht="22.5" x14ac:dyDescent="0.25">
      <c r="A7">
        <f t="shared" si="0"/>
        <v>5</v>
      </c>
      <c r="B7" s="168"/>
      <c r="C7" s="6" t="s">
        <v>304</v>
      </c>
      <c r="D7" s="7">
        <v>100</v>
      </c>
      <c r="E7" s="8">
        <v>100</v>
      </c>
      <c r="F7" s="8">
        <v>100</v>
      </c>
      <c r="G7" s="25">
        <v>100</v>
      </c>
    </row>
    <row r="8" spans="1:7" ht="33.75" x14ac:dyDescent="0.25">
      <c r="A8">
        <f t="shared" si="0"/>
        <v>6</v>
      </c>
      <c r="B8" s="168"/>
      <c r="C8" s="6" t="s">
        <v>397</v>
      </c>
      <c r="D8" s="4">
        <v>723</v>
      </c>
      <c r="E8" s="5">
        <v>845</v>
      </c>
      <c r="F8" s="5">
        <v>845</v>
      </c>
      <c r="G8" s="39">
        <v>845</v>
      </c>
    </row>
    <row r="9" spans="1:7" x14ac:dyDescent="0.25">
      <c r="A9">
        <f t="shared" si="0"/>
        <v>7</v>
      </c>
      <c r="B9" s="168"/>
      <c r="C9" s="6" t="s">
        <v>303</v>
      </c>
      <c r="D9" s="7">
        <v>325</v>
      </c>
      <c r="E9" s="8">
        <v>325</v>
      </c>
      <c r="F9" s="8">
        <v>325</v>
      </c>
      <c r="G9" s="25">
        <v>325</v>
      </c>
    </row>
    <row r="10" spans="1:7" ht="22.5" x14ac:dyDescent="0.25">
      <c r="A10">
        <f t="shared" si="0"/>
        <v>8</v>
      </c>
      <c r="B10" s="168"/>
      <c r="C10" s="6" t="s">
        <v>398</v>
      </c>
      <c r="D10" s="7">
        <v>66</v>
      </c>
      <c r="E10" s="8">
        <v>66</v>
      </c>
      <c r="F10" s="8">
        <v>66</v>
      </c>
      <c r="G10" s="25">
        <v>66</v>
      </c>
    </row>
    <row r="11" spans="1:7" x14ac:dyDescent="0.25">
      <c r="A11">
        <f t="shared" si="0"/>
        <v>9</v>
      </c>
      <c r="B11" s="168"/>
      <c r="C11" s="6" t="s">
        <v>399</v>
      </c>
      <c r="D11" s="7">
        <v>65</v>
      </c>
      <c r="E11" s="8">
        <v>65</v>
      </c>
      <c r="F11" s="8">
        <v>65</v>
      </c>
      <c r="G11" s="25">
        <v>65</v>
      </c>
    </row>
    <row r="12" spans="1:7" ht="22.5" x14ac:dyDescent="0.25">
      <c r="A12">
        <f t="shared" si="0"/>
        <v>10</v>
      </c>
      <c r="B12" s="168"/>
      <c r="C12" s="6" t="s">
        <v>400</v>
      </c>
      <c r="D12" s="7">
        <v>126</v>
      </c>
      <c r="E12" s="8">
        <v>126</v>
      </c>
      <c r="F12" s="8">
        <v>126</v>
      </c>
      <c r="G12" s="25">
        <v>126</v>
      </c>
    </row>
    <row r="13" spans="1:7" x14ac:dyDescent="0.25">
      <c r="A13">
        <f t="shared" si="0"/>
        <v>11</v>
      </c>
      <c r="B13" s="168"/>
      <c r="C13" s="6" t="s">
        <v>401</v>
      </c>
      <c r="D13" s="7">
        <v>125</v>
      </c>
      <c r="E13" s="8">
        <v>125</v>
      </c>
      <c r="F13" s="8">
        <v>125</v>
      </c>
      <c r="G13" s="25">
        <v>125</v>
      </c>
    </row>
    <row r="14" spans="1:7" x14ac:dyDescent="0.25">
      <c r="A14">
        <f t="shared" si="0"/>
        <v>12</v>
      </c>
      <c r="B14" s="168"/>
      <c r="C14" s="6" t="s">
        <v>305</v>
      </c>
      <c r="D14" s="7">
        <v>300</v>
      </c>
      <c r="E14" s="8">
        <v>300</v>
      </c>
      <c r="F14" s="8">
        <v>300</v>
      </c>
      <c r="G14" s="25">
        <v>300</v>
      </c>
    </row>
    <row r="15" spans="1:7" ht="22.5" x14ac:dyDescent="0.25">
      <c r="A15">
        <f t="shared" si="0"/>
        <v>13</v>
      </c>
      <c r="B15" s="168"/>
      <c r="C15" s="6" t="s">
        <v>306</v>
      </c>
      <c r="D15" s="7">
        <v>250</v>
      </c>
      <c r="E15" s="8">
        <v>250</v>
      </c>
      <c r="F15" s="8">
        <v>250</v>
      </c>
      <c r="G15" s="25">
        <v>250</v>
      </c>
    </row>
    <row r="16" spans="1:7" ht="22.5" x14ac:dyDescent="0.25">
      <c r="A16">
        <f t="shared" si="0"/>
        <v>14</v>
      </c>
      <c r="B16" s="168"/>
      <c r="C16" s="6" t="s">
        <v>307</v>
      </c>
      <c r="D16" s="7">
        <v>951</v>
      </c>
      <c r="E16" s="8">
        <v>951</v>
      </c>
      <c r="F16" s="8">
        <v>951</v>
      </c>
      <c r="G16" s="25">
        <v>951</v>
      </c>
    </row>
    <row r="17" spans="1:7" ht="22.5" x14ac:dyDescent="0.25">
      <c r="A17">
        <f t="shared" si="0"/>
        <v>15</v>
      </c>
      <c r="B17" s="168"/>
      <c r="C17" s="6" t="s">
        <v>308</v>
      </c>
      <c r="D17" s="7">
        <v>1068</v>
      </c>
      <c r="E17" s="8">
        <v>1068</v>
      </c>
      <c r="F17" s="8">
        <v>1068</v>
      </c>
      <c r="G17" s="25">
        <v>1068</v>
      </c>
    </row>
    <row r="18" spans="1:7" ht="22.5" x14ac:dyDescent="0.25">
      <c r="A18">
        <f t="shared" si="0"/>
        <v>16</v>
      </c>
      <c r="B18" s="168"/>
      <c r="C18" s="6" t="s">
        <v>309</v>
      </c>
      <c r="D18" s="7">
        <v>494</v>
      </c>
      <c r="E18" s="8">
        <v>494</v>
      </c>
      <c r="F18" s="8">
        <v>574</v>
      </c>
      <c r="G18" s="25">
        <v>574</v>
      </c>
    </row>
    <row r="19" spans="1:7" x14ac:dyDescent="0.25">
      <c r="A19">
        <f t="shared" si="0"/>
        <v>17</v>
      </c>
      <c r="B19" s="168"/>
      <c r="C19" s="6" t="s">
        <v>310</v>
      </c>
      <c r="D19" s="7">
        <v>1000</v>
      </c>
      <c r="E19" s="8">
        <v>1000</v>
      </c>
      <c r="F19" s="8">
        <v>1000</v>
      </c>
      <c r="G19" s="25">
        <v>1000</v>
      </c>
    </row>
    <row r="20" spans="1:7" ht="22.5" x14ac:dyDescent="0.25">
      <c r="A20">
        <f t="shared" si="0"/>
        <v>18</v>
      </c>
      <c r="B20" s="168"/>
      <c r="C20" s="6" t="s">
        <v>311</v>
      </c>
      <c r="D20" s="7">
        <v>324</v>
      </c>
      <c r="E20" s="8">
        <v>324</v>
      </c>
      <c r="F20" s="8">
        <v>324</v>
      </c>
      <c r="G20" s="25">
        <v>324</v>
      </c>
    </row>
    <row r="21" spans="1:7" ht="15.75" thickBot="1" x14ac:dyDescent="0.3">
      <c r="A21">
        <f t="shared" si="0"/>
        <v>19</v>
      </c>
      <c r="B21" s="169"/>
      <c r="C21" s="9" t="s">
        <v>402</v>
      </c>
      <c r="D21" s="10">
        <v>310</v>
      </c>
      <c r="E21" s="11">
        <v>310</v>
      </c>
      <c r="F21" s="11">
        <v>310</v>
      </c>
      <c r="G21" s="26">
        <v>310</v>
      </c>
    </row>
    <row r="23" spans="1:7" s="113" customFormat="1" ht="11.25" x14ac:dyDescent="0.2">
      <c r="C23" s="40" t="s">
        <v>419</v>
      </c>
      <c r="D23" s="113">
        <f>SUM(D3:D22)</f>
        <v>7600</v>
      </c>
      <c r="E23" s="113">
        <f t="shared" ref="E23:G23" si="1">SUM(E3:E22)</f>
        <v>7817</v>
      </c>
      <c r="F23" s="113">
        <f t="shared" si="1"/>
        <v>7897</v>
      </c>
      <c r="G23" s="113">
        <f t="shared" si="1"/>
        <v>7897</v>
      </c>
    </row>
  </sheetData>
  <mergeCells count="3">
    <mergeCell ref="D1:G1"/>
    <mergeCell ref="B1:C1"/>
    <mergeCell ref="B3:B21"/>
  </mergeCells>
  <pageMargins left="0.25" right="0.25" top="0.75" bottom="0.75" header="0.3" footer="0.3"/>
  <pageSetup paperSize="1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Ruler="0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D20" sqref="D20"/>
    </sheetView>
  </sheetViews>
  <sheetFormatPr baseColWidth="10" defaultRowHeight="11.25" x14ac:dyDescent="0.25"/>
  <cols>
    <col min="1" max="1" width="3.85546875" style="2" customWidth="1"/>
    <col min="2" max="2" width="15.42578125" style="12" customWidth="1"/>
    <col min="3" max="3" width="19.5703125" style="2" customWidth="1"/>
    <col min="4" max="4" width="6.140625" style="2" customWidth="1"/>
    <col min="5" max="5" width="5.42578125" style="2" customWidth="1"/>
    <col min="6" max="6" width="6.42578125" style="2" customWidth="1"/>
    <col min="7" max="7" width="5.85546875" style="2" customWidth="1"/>
    <col min="8" max="239" width="9.140625" style="2" customWidth="1"/>
    <col min="240" max="16384" width="11.42578125" style="2"/>
  </cols>
  <sheetData>
    <row r="1" spans="1:7" ht="12" customHeight="1" thickBot="1" x14ac:dyDescent="0.3">
      <c r="B1" s="119" t="s">
        <v>315</v>
      </c>
      <c r="C1" s="120"/>
      <c r="D1" s="121">
        <v>2021</v>
      </c>
      <c r="E1" s="122"/>
      <c r="F1" s="122"/>
      <c r="G1" s="122"/>
    </row>
    <row r="2" spans="1:7" ht="12" thickBot="1" x14ac:dyDescent="0.3">
      <c r="A2" s="2" t="s">
        <v>407</v>
      </c>
      <c r="B2" s="51" t="s">
        <v>1</v>
      </c>
      <c r="C2" s="1" t="s">
        <v>0</v>
      </c>
      <c r="D2" s="48" t="s">
        <v>21</v>
      </c>
      <c r="E2" s="44" t="s">
        <v>20</v>
      </c>
      <c r="F2" s="44" t="s">
        <v>22</v>
      </c>
      <c r="G2" s="45" t="s">
        <v>19</v>
      </c>
    </row>
    <row r="3" spans="1:7" x14ac:dyDescent="0.25">
      <c r="A3" s="2">
        <v>1</v>
      </c>
      <c r="B3" s="116" t="s">
        <v>3</v>
      </c>
      <c r="C3" s="20" t="s">
        <v>2</v>
      </c>
      <c r="D3" s="42">
        <v>95</v>
      </c>
      <c r="E3" s="5">
        <v>95</v>
      </c>
      <c r="F3" s="5">
        <v>95</v>
      </c>
      <c r="G3" s="39">
        <v>95</v>
      </c>
    </row>
    <row r="4" spans="1:7" x14ac:dyDescent="0.25">
      <c r="A4" s="2">
        <f>+A3+1</f>
        <v>2</v>
      </c>
      <c r="B4" s="117"/>
      <c r="C4" s="6" t="s">
        <v>4</v>
      </c>
      <c r="D4" s="18">
        <v>412</v>
      </c>
      <c r="E4" s="8">
        <v>412</v>
      </c>
      <c r="F4" s="8">
        <v>412</v>
      </c>
      <c r="G4" s="25">
        <v>412</v>
      </c>
    </row>
    <row r="5" spans="1:7" x14ac:dyDescent="0.25">
      <c r="A5" s="2">
        <f t="shared" ref="A5:A18" si="0">+A4+1</f>
        <v>3</v>
      </c>
      <c r="B5" s="117"/>
      <c r="C5" s="6" t="s">
        <v>5</v>
      </c>
      <c r="D5" s="18">
        <v>375</v>
      </c>
      <c r="E5" s="8">
        <v>375</v>
      </c>
      <c r="F5" s="8">
        <v>375</v>
      </c>
      <c r="G5" s="25">
        <v>375</v>
      </c>
    </row>
    <row r="6" spans="1:7" x14ac:dyDescent="0.25">
      <c r="A6" s="2">
        <f t="shared" si="0"/>
        <v>4</v>
      </c>
      <c r="B6" s="117"/>
      <c r="C6" s="6" t="s">
        <v>6</v>
      </c>
      <c r="D6" s="18">
        <v>947</v>
      </c>
      <c r="E6" s="8">
        <v>949</v>
      </c>
      <c r="F6" s="8">
        <v>950</v>
      </c>
      <c r="G6" s="25">
        <v>950</v>
      </c>
    </row>
    <row r="7" spans="1:7" x14ac:dyDescent="0.25">
      <c r="A7" s="2">
        <f t="shared" si="0"/>
        <v>5</v>
      </c>
      <c r="B7" s="117"/>
      <c r="C7" s="6" t="s">
        <v>7</v>
      </c>
      <c r="D7" s="18">
        <v>20</v>
      </c>
      <c r="E7" s="8">
        <v>20</v>
      </c>
      <c r="F7" s="8">
        <v>20</v>
      </c>
      <c r="G7" s="25">
        <v>20</v>
      </c>
    </row>
    <row r="8" spans="1:7" x14ac:dyDescent="0.25">
      <c r="A8" s="2">
        <f t="shared" si="0"/>
        <v>6</v>
      </c>
      <c r="B8" s="117"/>
      <c r="C8" s="6" t="s">
        <v>8</v>
      </c>
      <c r="D8" s="18">
        <v>150</v>
      </c>
      <c r="E8" s="8">
        <v>150</v>
      </c>
      <c r="F8" s="8">
        <v>150</v>
      </c>
      <c r="G8" s="25">
        <v>150</v>
      </c>
    </row>
    <row r="9" spans="1:7" x14ac:dyDescent="0.25">
      <c r="A9" s="2">
        <f t="shared" si="0"/>
        <v>7</v>
      </c>
      <c r="B9" s="117"/>
      <c r="C9" s="6" t="s">
        <v>9</v>
      </c>
      <c r="D9" s="18">
        <v>30</v>
      </c>
      <c r="E9" s="8">
        <v>30</v>
      </c>
      <c r="F9" s="8">
        <v>30</v>
      </c>
      <c r="G9" s="25">
        <v>30</v>
      </c>
    </row>
    <row r="10" spans="1:7" ht="56.25" x14ac:dyDescent="0.25">
      <c r="A10" s="2">
        <f t="shared" si="0"/>
        <v>8</v>
      </c>
      <c r="B10" s="117"/>
      <c r="C10" s="6" t="s">
        <v>10</v>
      </c>
      <c r="D10" s="18">
        <v>405</v>
      </c>
      <c r="E10" s="8">
        <v>405</v>
      </c>
      <c r="F10" s="8">
        <v>405</v>
      </c>
      <c r="G10" s="25">
        <v>405</v>
      </c>
    </row>
    <row r="11" spans="1:7" x14ac:dyDescent="0.25">
      <c r="A11" s="2">
        <f t="shared" si="0"/>
        <v>9</v>
      </c>
      <c r="B11" s="117"/>
      <c r="C11" s="6" t="s">
        <v>11</v>
      </c>
      <c r="D11" s="18">
        <v>145</v>
      </c>
      <c r="E11" s="8">
        <v>145</v>
      </c>
      <c r="F11" s="8">
        <v>145</v>
      </c>
      <c r="G11" s="25">
        <v>145</v>
      </c>
    </row>
    <row r="12" spans="1:7" x14ac:dyDescent="0.25">
      <c r="A12" s="2">
        <f t="shared" si="0"/>
        <v>10</v>
      </c>
      <c r="B12" s="117"/>
      <c r="C12" s="6" t="s">
        <v>12</v>
      </c>
      <c r="D12" s="18">
        <v>219</v>
      </c>
      <c r="E12" s="8">
        <v>219</v>
      </c>
      <c r="F12" s="8">
        <v>219</v>
      </c>
      <c r="G12" s="25">
        <v>219</v>
      </c>
    </row>
    <row r="13" spans="1:7" x14ac:dyDescent="0.25">
      <c r="A13" s="2">
        <f t="shared" si="0"/>
        <v>11</v>
      </c>
      <c r="B13" s="117"/>
      <c r="C13" s="6" t="s">
        <v>13</v>
      </c>
      <c r="D13" s="18">
        <v>75</v>
      </c>
      <c r="E13" s="8">
        <v>75</v>
      </c>
      <c r="F13" s="8">
        <v>75</v>
      </c>
      <c r="G13" s="25">
        <v>75</v>
      </c>
    </row>
    <row r="14" spans="1:7" x14ac:dyDescent="0.25">
      <c r="A14" s="2">
        <f t="shared" si="0"/>
        <v>12</v>
      </c>
      <c r="B14" s="117"/>
      <c r="C14" s="6" t="s">
        <v>14</v>
      </c>
      <c r="D14" s="18">
        <v>87</v>
      </c>
      <c r="E14" s="8">
        <v>87</v>
      </c>
      <c r="F14" s="8">
        <v>87</v>
      </c>
      <c r="G14" s="25">
        <v>87</v>
      </c>
    </row>
    <row r="15" spans="1:7" x14ac:dyDescent="0.25">
      <c r="A15" s="2">
        <f t="shared" si="0"/>
        <v>13</v>
      </c>
      <c r="B15" s="117"/>
      <c r="C15" s="6" t="s">
        <v>15</v>
      </c>
      <c r="D15" s="18">
        <v>96</v>
      </c>
      <c r="E15" s="8">
        <v>96</v>
      </c>
      <c r="F15" s="8">
        <v>96</v>
      </c>
      <c r="G15" s="25">
        <v>96</v>
      </c>
    </row>
    <row r="16" spans="1:7" x14ac:dyDescent="0.25">
      <c r="A16" s="2">
        <f t="shared" si="0"/>
        <v>14</v>
      </c>
      <c r="B16" s="117"/>
      <c r="C16" s="6" t="s">
        <v>16</v>
      </c>
      <c r="D16" s="18">
        <v>120</v>
      </c>
      <c r="E16" s="8">
        <v>120</v>
      </c>
      <c r="F16" s="8">
        <v>120</v>
      </c>
      <c r="G16" s="25">
        <v>120</v>
      </c>
    </row>
    <row r="17" spans="1:7" x14ac:dyDescent="0.25">
      <c r="A17" s="2">
        <f t="shared" si="0"/>
        <v>15</v>
      </c>
      <c r="B17" s="117"/>
      <c r="C17" s="6" t="s">
        <v>17</v>
      </c>
      <c r="D17" s="18">
        <v>450</v>
      </c>
      <c r="E17" s="8">
        <v>450</v>
      </c>
      <c r="F17" s="8">
        <v>450</v>
      </c>
      <c r="G17" s="25">
        <v>450</v>
      </c>
    </row>
    <row r="18" spans="1:7" ht="12" thickBot="1" x14ac:dyDescent="0.3">
      <c r="A18" s="2">
        <f t="shared" si="0"/>
        <v>16</v>
      </c>
      <c r="B18" s="118"/>
      <c r="C18" s="9" t="s">
        <v>18</v>
      </c>
      <c r="D18" s="69">
        <v>750</v>
      </c>
      <c r="E18" s="11">
        <v>750</v>
      </c>
      <c r="F18" s="11">
        <v>750</v>
      </c>
      <c r="G18" s="26">
        <v>750</v>
      </c>
    </row>
    <row r="20" spans="1:7" x14ac:dyDescent="0.25">
      <c r="C20" s="2" t="s">
        <v>419</v>
      </c>
      <c r="D20" s="2">
        <f>SUM(D3:D19)</f>
        <v>4376</v>
      </c>
      <c r="E20" s="2">
        <f t="shared" ref="E20:G20" si="1">SUM(E3:E19)</f>
        <v>4378</v>
      </c>
      <c r="F20" s="2">
        <f t="shared" si="1"/>
        <v>4379</v>
      </c>
      <c r="G20" s="2">
        <f t="shared" si="1"/>
        <v>4379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3:B18"/>
    <mergeCell ref="B1:C1"/>
    <mergeCell ref="D1:G1"/>
  </mergeCells>
  <pageMargins left="0.7" right="0.7" top="0.75" bottom="0.75" header="0.3" footer="0.3"/>
  <pageSetup paperSize="1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27476-ED10-43FF-8A49-588BE5ADD80B}">
  <dimension ref="A1:G6"/>
  <sheetViews>
    <sheetView zoomScale="115" zoomScaleNormal="115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H4" sqref="H4"/>
    </sheetView>
  </sheetViews>
  <sheetFormatPr baseColWidth="10" defaultRowHeight="15" x14ac:dyDescent="0.25"/>
  <cols>
    <col min="1" max="1" width="2.7109375" customWidth="1"/>
    <col min="2" max="2" width="10.7109375" customWidth="1"/>
    <col min="3" max="3" width="14.5703125" customWidth="1"/>
    <col min="4" max="7" width="3.7109375" customWidth="1"/>
  </cols>
  <sheetData>
    <row r="1" spans="1:7" ht="15.75" thickBot="1" x14ac:dyDescent="0.3">
      <c r="A1" s="71" t="s">
        <v>407</v>
      </c>
      <c r="B1" s="125" t="s">
        <v>315</v>
      </c>
      <c r="C1" s="126"/>
      <c r="D1" s="123">
        <v>2021</v>
      </c>
      <c r="E1" s="123"/>
      <c r="F1" s="123"/>
      <c r="G1" s="124"/>
    </row>
    <row r="2" spans="1:7" ht="23.25" thickBot="1" x14ac:dyDescent="0.3">
      <c r="A2" s="71"/>
      <c r="B2" s="1" t="s">
        <v>1</v>
      </c>
      <c r="C2" s="1" t="s">
        <v>0</v>
      </c>
      <c r="D2" s="1" t="s">
        <v>21</v>
      </c>
      <c r="E2" s="1" t="s">
        <v>20</v>
      </c>
      <c r="F2" s="1" t="s">
        <v>22</v>
      </c>
      <c r="G2" s="57" t="s">
        <v>19</v>
      </c>
    </row>
    <row r="3" spans="1:7" x14ac:dyDescent="0.25">
      <c r="A3" s="71">
        <v>1</v>
      </c>
      <c r="B3" s="127" t="s">
        <v>23</v>
      </c>
      <c r="C3" s="6" t="s">
        <v>25</v>
      </c>
      <c r="D3" s="15">
        <v>500</v>
      </c>
      <c r="E3" s="15">
        <v>500</v>
      </c>
      <c r="F3" s="15">
        <v>500</v>
      </c>
      <c r="G3" s="6">
        <v>500</v>
      </c>
    </row>
    <row r="4" spans="1:7" x14ac:dyDescent="0.25">
      <c r="A4" s="71">
        <v>2</v>
      </c>
      <c r="B4" s="127"/>
      <c r="C4" s="6" t="s">
        <v>26</v>
      </c>
      <c r="D4" s="15">
        <v>200</v>
      </c>
      <c r="E4" s="15">
        <v>200</v>
      </c>
      <c r="F4" s="15">
        <v>200</v>
      </c>
      <c r="G4" s="6">
        <v>200</v>
      </c>
    </row>
    <row r="5" spans="1:7" ht="15.75" thickBot="1" x14ac:dyDescent="0.3">
      <c r="A5" s="71">
        <v>3</v>
      </c>
      <c r="B5" s="128"/>
      <c r="C5" s="9" t="s">
        <v>316</v>
      </c>
      <c r="D5" s="16">
        <v>49</v>
      </c>
      <c r="E5" s="16">
        <v>49</v>
      </c>
      <c r="F5" s="16">
        <v>49</v>
      </c>
      <c r="G5" s="9">
        <v>49</v>
      </c>
    </row>
    <row r="6" spans="1:7" x14ac:dyDescent="0.25">
      <c r="C6" s="107" t="s">
        <v>419</v>
      </c>
      <c r="D6" s="88">
        <f>SUM(D3:D5)</f>
        <v>749</v>
      </c>
      <c r="E6" s="88">
        <f t="shared" ref="E6:G6" si="0">SUM(E3:E5)</f>
        <v>749</v>
      </c>
      <c r="F6" s="88">
        <f t="shared" si="0"/>
        <v>749</v>
      </c>
      <c r="G6" s="88">
        <f t="shared" si="0"/>
        <v>749</v>
      </c>
    </row>
  </sheetData>
  <mergeCells count="3">
    <mergeCell ref="D1:G1"/>
    <mergeCell ref="B1:C1"/>
    <mergeCell ref="B3:B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D4DB-006E-410E-95B4-02BC84439CFA}">
  <sheetPr>
    <pageSetUpPr fitToPage="1"/>
  </sheetPr>
  <dimension ref="A1:G14"/>
  <sheetViews>
    <sheetView topLeftCell="A2" zoomScale="115" zoomScaleNormal="115" workbookViewId="0">
      <selection activeCell="D14" sqref="D14"/>
    </sheetView>
  </sheetViews>
  <sheetFormatPr baseColWidth="10" defaultRowHeight="15" x14ac:dyDescent="0.25"/>
  <cols>
    <col min="1" max="1" width="2.7109375" style="72" customWidth="1"/>
    <col min="2" max="2" width="13.28515625" customWidth="1"/>
    <col min="3" max="3" width="13.85546875" customWidth="1"/>
    <col min="4" max="7" width="3.7109375" customWidth="1"/>
  </cols>
  <sheetData>
    <row r="1" spans="1:7" ht="15.75" thickBot="1" x14ac:dyDescent="0.3">
      <c r="B1" s="125" t="s">
        <v>315</v>
      </c>
      <c r="C1" s="126"/>
      <c r="D1" s="123">
        <v>2021</v>
      </c>
      <c r="E1" s="123"/>
      <c r="F1" s="123"/>
      <c r="G1" s="124"/>
    </row>
    <row r="2" spans="1:7" ht="23.25" thickBot="1" x14ac:dyDescent="0.3">
      <c r="A2" s="72" t="s">
        <v>407</v>
      </c>
      <c r="B2" s="51" t="s">
        <v>1</v>
      </c>
      <c r="C2" s="1" t="s">
        <v>0</v>
      </c>
      <c r="D2" s="57" t="s">
        <v>21</v>
      </c>
      <c r="E2" s="1" t="s">
        <v>20</v>
      </c>
      <c r="F2" s="1" t="s">
        <v>22</v>
      </c>
      <c r="G2" s="1" t="s">
        <v>19</v>
      </c>
    </row>
    <row r="3" spans="1:7" ht="22.5" x14ac:dyDescent="0.25">
      <c r="A3" s="72">
        <v>1</v>
      </c>
      <c r="B3" s="129" t="s">
        <v>27</v>
      </c>
      <c r="C3" s="20" t="s">
        <v>29</v>
      </c>
      <c r="D3" s="42">
        <v>525</v>
      </c>
      <c r="E3" s="5">
        <v>525</v>
      </c>
      <c r="F3" s="5">
        <v>525</v>
      </c>
      <c r="G3" s="39">
        <v>525</v>
      </c>
    </row>
    <row r="4" spans="1:7" ht="33.75" x14ac:dyDescent="0.25">
      <c r="A4" s="72">
        <f>+A3+1</f>
        <v>2</v>
      </c>
      <c r="B4" s="129"/>
      <c r="C4" s="6" t="s">
        <v>30</v>
      </c>
      <c r="D4" s="28">
        <v>400</v>
      </c>
      <c r="E4" s="8">
        <v>400</v>
      </c>
      <c r="F4" s="8">
        <v>400</v>
      </c>
      <c r="G4" s="30">
        <v>400</v>
      </c>
    </row>
    <row r="5" spans="1:7" ht="22.5" x14ac:dyDescent="0.25">
      <c r="A5" s="72">
        <f t="shared" ref="A5:A12" si="0">+A4+1</f>
        <v>3</v>
      </c>
      <c r="B5" s="129"/>
      <c r="C5" s="6" t="s">
        <v>31</v>
      </c>
      <c r="D5" s="28">
        <v>200</v>
      </c>
      <c r="E5" s="8">
        <v>200</v>
      </c>
      <c r="F5" s="8">
        <v>200</v>
      </c>
      <c r="G5" s="30">
        <v>200</v>
      </c>
    </row>
    <row r="6" spans="1:7" ht="22.5" x14ac:dyDescent="0.25">
      <c r="A6" s="72">
        <f t="shared" si="0"/>
        <v>4</v>
      </c>
      <c r="B6" s="129"/>
      <c r="C6" s="6" t="s">
        <v>32</v>
      </c>
      <c r="D6" s="28">
        <v>100</v>
      </c>
      <c r="E6" s="8">
        <v>100</v>
      </c>
      <c r="F6" s="8">
        <v>100</v>
      </c>
      <c r="G6" s="30">
        <v>100</v>
      </c>
    </row>
    <row r="7" spans="1:7" x14ac:dyDescent="0.25">
      <c r="A7" s="72">
        <f t="shared" si="0"/>
        <v>5</v>
      </c>
      <c r="B7" s="129"/>
      <c r="C7" s="6" t="s">
        <v>33</v>
      </c>
      <c r="D7" s="28">
        <v>75</v>
      </c>
      <c r="E7" s="8">
        <v>75</v>
      </c>
      <c r="F7" s="8">
        <v>75</v>
      </c>
      <c r="G7" s="30">
        <v>75</v>
      </c>
    </row>
    <row r="8" spans="1:7" ht="22.5" x14ac:dyDescent="0.25">
      <c r="A8" s="72">
        <f t="shared" si="0"/>
        <v>6</v>
      </c>
      <c r="B8" s="129"/>
      <c r="C8" s="6" t="s">
        <v>34</v>
      </c>
      <c r="D8" s="28">
        <v>175</v>
      </c>
      <c r="E8" s="8">
        <v>175</v>
      </c>
      <c r="F8" s="8">
        <v>175</v>
      </c>
      <c r="G8" s="30">
        <v>175</v>
      </c>
    </row>
    <row r="9" spans="1:7" ht="22.5" x14ac:dyDescent="0.25">
      <c r="A9" s="72">
        <f t="shared" si="0"/>
        <v>7</v>
      </c>
      <c r="B9" s="129"/>
      <c r="C9" s="6" t="s">
        <v>28</v>
      </c>
      <c r="D9" s="28">
        <v>123</v>
      </c>
      <c r="E9" s="8">
        <v>123</v>
      </c>
      <c r="F9" s="8">
        <v>123</v>
      </c>
      <c r="G9" s="30">
        <v>123</v>
      </c>
    </row>
    <row r="10" spans="1:7" x14ac:dyDescent="0.25">
      <c r="A10" s="72">
        <f t="shared" si="0"/>
        <v>8</v>
      </c>
      <c r="B10" s="129"/>
      <c r="C10" s="6" t="s">
        <v>35</v>
      </c>
      <c r="D10" s="28">
        <v>600</v>
      </c>
      <c r="E10" s="8">
        <v>600</v>
      </c>
      <c r="F10" s="8">
        <v>600</v>
      </c>
      <c r="G10" s="30">
        <v>600</v>
      </c>
    </row>
    <row r="11" spans="1:7" ht="27" customHeight="1" x14ac:dyDescent="0.25">
      <c r="A11" s="72">
        <f t="shared" si="0"/>
        <v>9</v>
      </c>
      <c r="B11" s="129"/>
      <c r="C11" s="6" t="s">
        <v>403</v>
      </c>
      <c r="D11" s="28">
        <v>400</v>
      </c>
      <c r="E11" s="8">
        <v>400</v>
      </c>
      <c r="F11" s="8">
        <v>400</v>
      </c>
      <c r="G11" s="30">
        <v>400</v>
      </c>
    </row>
    <row r="12" spans="1:7" ht="34.5" thickBot="1" x14ac:dyDescent="0.3">
      <c r="A12" s="72">
        <f t="shared" si="0"/>
        <v>10</v>
      </c>
      <c r="B12" s="130"/>
      <c r="C12" s="9" t="s">
        <v>404</v>
      </c>
      <c r="D12" s="69">
        <v>500</v>
      </c>
      <c r="E12" s="11">
        <v>500</v>
      </c>
      <c r="F12" s="11">
        <v>500</v>
      </c>
      <c r="G12" s="26">
        <v>500</v>
      </c>
    </row>
    <row r="14" spans="1:7" x14ac:dyDescent="0.25">
      <c r="C14" s="38" t="s">
        <v>419</v>
      </c>
      <c r="D14" s="88">
        <f>SUM(D3:D12)</f>
        <v>3098</v>
      </c>
      <c r="E14" s="88">
        <f t="shared" ref="E14:G14" si="1">SUM(E3:E12)</f>
        <v>3098</v>
      </c>
      <c r="F14" s="88">
        <f t="shared" si="1"/>
        <v>3098</v>
      </c>
      <c r="G14" s="88">
        <f t="shared" si="1"/>
        <v>3098</v>
      </c>
    </row>
  </sheetData>
  <mergeCells count="3">
    <mergeCell ref="D1:G1"/>
    <mergeCell ref="B1:C1"/>
    <mergeCell ref="B3:B12"/>
  </mergeCells>
  <pageMargins left="0.25" right="0.25" top="0.75" bottom="0.75" header="0.3" footer="0.3"/>
  <pageSetup paperSize="1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72A09-7F1B-4D3D-93A5-8AEFF625D4A8}">
  <dimension ref="A1:G14"/>
  <sheetViews>
    <sheetView zoomScaleNormal="100" workbookViewId="0">
      <selection activeCell="D14" sqref="D14"/>
    </sheetView>
  </sheetViews>
  <sheetFormatPr baseColWidth="10" defaultRowHeight="15" x14ac:dyDescent="0.25"/>
  <cols>
    <col min="1" max="1" width="3.7109375" style="71" customWidth="1"/>
    <col min="2" max="2" width="12.7109375" customWidth="1"/>
    <col min="3" max="3" width="13.85546875" customWidth="1"/>
    <col min="4" max="7" width="4.5703125" customWidth="1"/>
  </cols>
  <sheetData>
    <row r="1" spans="1:7" ht="15.75" thickBot="1" x14ac:dyDescent="0.3">
      <c r="B1" s="125" t="s">
        <v>315</v>
      </c>
      <c r="C1" s="126"/>
      <c r="D1" s="131">
        <v>2021</v>
      </c>
      <c r="E1" s="123"/>
      <c r="F1" s="123"/>
      <c r="G1" s="124"/>
    </row>
    <row r="2" spans="1:7" ht="15.75" thickBot="1" x14ac:dyDescent="0.3">
      <c r="A2" s="71" t="s">
        <v>407</v>
      </c>
      <c r="B2" s="74" t="s">
        <v>1</v>
      </c>
      <c r="C2" s="78" t="s">
        <v>0</v>
      </c>
      <c r="D2" s="77" t="s">
        <v>21</v>
      </c>
      <c r="E2" s="75" t="s">
        <v>20</v>
      </c>
      <c r="F2" s="75" t="s">
        <v>22</v>
      </c>
      <c r="G2" s="76" t="s">
        <v>19</v>
      </c>
    </row>
    <row r="3" spans="1:7" x14ac:dyDescent="0.25">
      <c r="A3" s="71">
        <v>1</v>
      </c>
      <c r="B3" s="116" t="s">
        <v>37</v>
      </c>
      <c r="C3" s="6" t="s">
        <v>46</v>
      </c>
      <c r="D3" s="18">
        <v>75</v>
      </c>
      <c r="E3" s="8">
        <v>75</v>
      </c>
      <c r="F3" s="8">
        <v>75</v>
      </c>
      <c r="G3" s="25">
        <v>75</v>
      </c>
    </row>
    <row r="4" spans="1:7" ht="22.5" x14ac:dyDescent="0.25">
      <c r="A4" s="71">
        <f>+A3+1</f>
        <v>2</v>
      </c>
      <c r="B4" s="117"/>
      <c r="C4" s="6" t="s">
        <v>38</v>
      </c>
      <c r="D4" s="18">
        <v>100</v>
      </c>
      <c r="E4" s="8">
        <v>100</v>
      </c>
      <c r="F4" s="8">
        <v>100</v>
      </c>
      <c r="G4" s="25">
        <v>100</v>
      </c>
    </row>
    <row r="5" spans="1:7" x14ac:dyDescent="0.25">
      <c r="A5" s="71">
        <f t="shared" ref="A5:A12" si="0">+A4+1</f>
        <v>3</v>
      </c>
      <c r="B5" s="117"/>
      <c r="C5" s="6" t="s">
        <v>39</v>
      </c>
      <c r="D5" s="18">
        <v>95</v>
      </c>
      <c r="E5" s="8">
        <v>95</v>
      </c>
      <c r="F5" s="8">
        <v>95</v>
      </c>
      <c r="G5" s="25">
        <v>95</v>
      </c>
    </row>
    <row r="6" spans="1:7" ht="22.5" x14ac:dyDescent="0.25">
      <c r="A6" s="71">
        <f t="shared" si="0"/>
        <v>4</v>
      </c>
      <c r="B6" s="117"/>
      <c r="C6" s="6" t="s">
        <v>40</v>
      </c>
      <c r="D6" s="18">
        <v>1700</v>
      </c>
      <c r="E6" s="8">
        <v>1700</v>
      </c>
      <c r="F6" s="8">
        <v>1700</v>
      </c>
      <c r="G6" s="25">
        <v>1700</v>
      </c>
    </row>
    <row r="7" spans="1:7" x14ac:dyDescent="0.25">
      <c r="A7" s="71">
        <f t="shared" si="0"/>
        <v>5</v>
      </c>
      <c r="B7" s="117"/>
      <c r="C7" s="6" t="s">
        <v>41</v>
      </c>
      <c r="D7" s="18">
        <v>225</v>
      </c>
      <c r="E7" s="8">
        <v>225</v>
      </c>
      <c r="F7" s="8">
        <v>225</v>
      </c>
      <c r="G7" s="25">
        <v>225</v>
      </c>
    </row>
    <row r="8" spans="1:7" ht="22.5" x14ac:dyDescent="0.25">
      <c r="A8" s="71">
        <f t="shared" si="0"/>
        <v>6</v>
      </c>
      <c r="B8" s="117"/>
      <c r="C8" s="6" t="s">
        <v>42</v>
      </c>
      <c r="D8" s="18">
        <v>300</v>
      </c>
      <c r="E8" s="8">
        <v>300</v>
      </c>
      <c r="F8" s="8">
        <v>300</v>
      </c>
      <c r="G8" s="25">
        <v>300</v>
      </c>
    </row>
    <row r="9" spans="1:7" ht="22.5" x14ac:dyDescent="0.25">
      <c r="A9" s="71">
        <f t="shared" si="0"/>
        <v>7</v>
      </c>
      <c r="B9" s="117"/>
      <c r="C9" s="6" t="s">
        <v>43</v>
      </c>
      <c r="D9" s="18">
        <v>825</v>
      </c>
      <c r="E9" s="8">
        <v>825</v>
      </c>
      <c r="F9" s="8">
        <v>825</v>
      </c>
      <c r="G9" s="25">
        <v>825</v>
      </c>
    </row>
    <row r="10" spans="1:7" x14ac:dyDescent="0.25">
      <c r="A10" s="71">
        <f t="shared" si="0"/>
        <v>8</v>
      </c>
      <c r="B10" s="117"/>
      <c r="C10" s="6" t="s">
        <v>44</v>
      </c>
      <c r="D10" s="18">
        <v>4019</v>
      </c>
      <c r="E10" s="8">
        <v>4019</v>
      </c>
      <c r="F10" s="8">
        <v>4019</v>
      </c>
      <c r="G10" s="25">
        <v>4019</v>
      </c>
    </row>
    <row r="11" spans="1:7" ht="21" customHeight="1" x14ac:dyDescent="0.25">
      <c r="A11" s="71">
        <f t="shared" si="0"/>
        <v>9</v>
      </c>
      <c r="B11" s="117"/>
      <c r="C11" s="6" t="s">
        <v>47</v>
      </c>
      <c r="D11" s="18">
        <v>175</v>
      </c>
      <c r="E11" s="8">
        <v>175</v>
      </c>
      <c r="F11" s="8">
        <v>175</v>
      </c>
      <c r="G11" s="25">
        <v>175</v>
      </c>
    </row>
    <row r="12" spans="1:7" ht="23.25" thickBot="1" x14ac:dyDescent="0.3">
      <c r="A12" s="71">
        <f t="shared" si="0"/>
        <v>10</v>
      </c>
      <c r="B12" s="118"/>
      <c r="C12" s="9" t="s">
        <v>45</v>
      </c>
      <c r="D12" s="69">
        <v>148</v>
      </c>
      <c r="E12" s="11">
        <v>148</v>
      </c>
      <c r="F12" s="11">
        <v>148</v>
      </c>
      <c r="G12" s="26">
        <v>148</v>
      </c>
    </row>
    <row r="14" spans="1:7" x14ac:dyDescent="0.25">
      <c r="C14" s="38" t="s">
        <v>421</v>
      </c>
      <c r="D14" s="88">
        <f>SUM(D3:D12)</f>
        <v>7662</v>
      </c>
      <c r="E14" s="88">
        <f t="shared" ref="E14:G14" si="1">SUM(E3:E12)</f>
        <v>7662</v>
      </c>
      <c r="F14" s="88">
        <f t="shared" si="1"/>
        <v>7662</v>
      </c>
      <c r="G14" s="88">
        <f t="shared" si="1"/>
        <v>7662</v>
      </c>
    </row>
  </sheetData>
  <mergeCells count="3">
    <mergeCell ref="B1:C1"/>
    <mergeCell ref="B3:B12"/>
    <mergeCell ref="D1:G1"/>
  </mergeCells>
  <pageMargins left="0.7" right="0.7" top="0.75" bottom="0.75" header="0.3" footer="0.3"/>
  <pageSetup paperSize="1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CC830-4177-4D5B-9ED6-7111C4F10E18}">
  <dimension ref="A1:G16"/>
  <sheetViews>
    <sheetView workbookViewId="0">
      <selection activeCell="D16" sqref="D16"/>
    </sheetView>
  </sheetViews>
  <sheetFormatPr baseColWidth="10" defaultRowHeight="15" x14ac:dyDescent="0.25"/>
  <cols>
    <col min="1" max="1" width="3.7109375" style="71" customWidth="1"/>
    <col min="3" max="3" width="22" customWidth="1"/>
    <col min="4" max="7" width="4.5703125" customWidth="1"/>
  </cols>
  <sheetData>
    <row r="1" spans="1:7" ht="15.75" thickBot="1" x14ac:dyDescent="0.3">
      <c r="B1" s="125" t="s">
        <v>315</v>
      </c>
      <c r="C1" s="126"/>
      <c r="D1" s="123">
        <v>2021</v>
      </c>
      <c r="E1" s="123"/>
      <c r="F1" s="123"/>
      <c r="G1" s="124"/>
    </row>
    <row r="2" spans="1:7" ht="15.75" thickBot="1" x14ac:dyDescent="0.3">
      <c r="A2" s="71" t="s">
        <v>407</v>
      </c>
      <c r="B2" s="19" t="s">
        <v>1</v>
      </c>
      <c r="C2" s="54" t="s">
        <v>0</v>
      </c>
      <c r="D2" s="54" t="s">
        <v>21</v>
      </c>
      <c r="E2" s="54" t="s">
        <v>20</v>
      </c>
      <c r="F2" s="54" t="s">
        <v>22</v>
      </c>
      <c r="G2" s="54" t="s">
        <v>19</v>
      </c>
    </row>
    <row r="3" spans="1:7" x14ac:dyDescent="0.25">
      <c r="A3" s="71">
        <v>1</v>
      </c>
      <c r="B3" s="132" t="s">
        <v>48</v>
      </c>
      <c r="C3" s="22" t="s">
        <v>56</v>
      </c>
      <c r="D3" s="21">
        <v>600</v>
      </c>
      <c r="E3" s="21">
        <v>600</v>
      </c>
      <c r="F3" s="21">
        <v>600</v>
      </c>
      <c r="G3" s="24">
        <v>600</v>
      </c>
    </row>
    <row r="4" spans="1:7" x14ac:dyDescent="0.25">
      <c r="A4" s="71">
        <f>+A3+1</f>
        <v>2</v>
      </c>
      <c r="B4" s="129"/>
      <c r="C4" s="7" t="s">
        <v>49</v>
      </c>
      <c r="D4" s="8">
        <v>250</v>
      </c>
      <c r="E4" s="8">
        <v>250</v>
      </c>
      <c r="F4" s="8">
        <v>250</v>
      </c>
      <c r="G4" s="25">
        <v>250</v>
      </c>
    </row>
    <row r="5" spans="1:7" x14ac:dyDescent="0.25">
      <c r="A5" s="71">
        <f t="shared" ref="A5:A14" si="0">+A4+1</f>
        <v>3</v>
      </c>
      <c r="B5" s="129"/>
      <c r="C5" s="7" t="s">
        <v>51</v>
      </c>
      <c r="D5" s="8">
        <v>100</v>
      </c>
      <c r="E5" s="8">
        <v>100</v>
      </c>
      <c r="F5" s="8">
        <v>100</v>
      </c>
      <c r="G5" s="25">
        <v>100</v>
      </c>
    </row>
    <row r="6" spans="1:7" x14ac:dyDescent="0.25">
      <c r="A6" s="71">
        <f t="shared" si="0"/>
        <v>4</v>
      </c>
      <c r="B6" s="129"/>
      <c r="C6" s="7" t="s">
        <v>50</v>
      </c>
      <c r="D6" s="8">
        <v>375</v>
      </c>
      <c r="E6" s="8">
        <v>375</v>
      </c>
      <c r="F6" s="8">
        <v>375</v>
      </c>
      <c r="G6" s="25">
        <v>375</v>
      </c>
    </row>
    <row r="7" spans="1:7" x14ac:dyDescent="0.25">
      <c r="A7" s="71">
        <f t="shared" si="0"/>
        <v>5</v>
      </c>
      <c r="B7" s="129"/>
      <c r="C7" s="80" t="s">
        <v>410</v>
      </c>
      <c r="D7" s="8">
        <v>700</v>
      </c>
      <c r="E7" s="8">
        <v>700</v>
      </c>
      <c r="F7" s="8">
        <v>700</v>
      </c>
      <c r="G7" s="25">
        <v>700</v>
      </c>
    </row>
    <row r="8" spans="1:7" x14ac:dyDescent="0.25">
      <c r="A8" s="71">
        <f t="shared" si="0"/>
        <v>6</v>
      </c>
      <c r="B8" s="129"/>
      <c r="C8" s="7" t="s">
        <v>52</v>
      </c>
      <c r="D8" s="8">
        <v>900</v>
      </c>
      <c r="E8" s="8">
        <v>900</v>
      </c>
      <c r="F8" s="8">
        <v>900</v>
      </c>
      <c r="G8" s="25">
        <v>900</v>
      </c>
    </row>
    <row r="9" spans="1:7" x14ac:dyDescent="0.25">
      <c r="A9" s="71">
        <f t="shared" si="0"/>
        <v>7</v>
      </c>
      <c r="B9" s="129"/>
      <c r="C9" s="7" t="s">
        <v>317</v>
      </c>
      <c r="D9" s="8">
        <v>70</v>
      </c>
      <c r="E9" s="8">
        <v>70</v>
      </c>
      <c r="F9" s="8">
        <v>70</v>
      </c>
      <c r="G9" s="25">
        <v>70</v>
      </c>
    </row>
    <row r="10" spans="1:7" ht="22.5" x14ac:dyDescent="0.25">
      <c r="A10" s="71">
        <f t="shared" si="0"/>
        <v>8</v>
      </c>
      <c r="B10" s="129"/>
      <c r="C10" s="7" t="s">
        <v>53</v>
      </c>
      <c r="D10" s="8">
        <v>500</v>
      </c>
      <c r="E10" s="8">
        <v>500</v>
      </c>
      <c r="F10" s="8">
        <v>500</v>
      </c>
      <c r="G10" s="25">
        <v>500</v>
      </c>
    </row>
    <row r="11" spans="1:7" x14ac:dyDescent="0.25">
      <c r="A11" s="71">
        <f t="shared" si="0"/>
        <v>9</v>
      </c>
      <c r="B11" s="129"/>
      <c r="C11" s="7" t="s">
        <v>54</v>
      </c>
      <c r="D11" s="8">
        <v>350</v>
      </c>
      <c r="E11" s="8">
        <v>350</v>
      </c>
      <c r="F11" s="8">
        <v>350</v>
      </c>
      <c r="G11" s="25">
        <v>350</v>
      </c>
    </row>
    <row r="12" spans="1:7" ht="23.25" x14ac:dyDescent="0.25">
      <c r="A12" s="71">
        <f t="shared" si="0"/>
        <v>10</v>
      </c>
      <c r="B12" s="129"/>
      <c r="C12" s="81" t="s">
        <v>408</v>
      </c>
      <c r="D12" s="8">
        <v>100</v>
      </c>
      <c r="E12" s="8">
        <v>100</v>
      </c>
      <c r="F12" s="8">
        <v>100</v>
      </c>
      <c r="G12" s="25">
        <v>100</v>
      </c>
    </row>
    <row r="13" spans="1:7" ht="34.5" x14ac:dyDescent="0.25">
      <c r="A13" s="71">
        <f t="shared" si="0"/>
        <v>11</v>
      </c>
      <c r="B13" s="129"/>
      <c r="C13" s="81" t="s">
        <v>409</v>
      </c>
      <c r="D13" s="8">
        <v>100</v>
      </c>
      <c r="E13" s="8">
        <v>100</v>
      </c>
      <c r="F13" s="8">
        <v>100</v>
      </c>
      <c r="G13" s="25">
        <v>100</v>
      </c>
    </row>
    <row r="14" spans="1:7" ht="15.75" thickBot="1" x14ac:dyDescent="0.3">
      <c r="A14" s="71">
        <f t="shared" si="0"/>
        <v>12</v>
      </c>
      <c r="B14" s="130"/>
      <c r="C14" s="10" t="s">
        <v>55</v>
      </c>
      <c r="D14" s="11">
        <v>528</v>
      </c>
      <c r="E14" s="11">
        <v>528</v>
      </c>
      <c r="F14" s="11">
        <v>528</v>
      </c>
      <c r="G14" s="26">
        <v>528</v>
      </c>
    </row>
    <row r="15" spans="1:7" x14ac:dyDescent="0.25">
      <c r="B15" s="37"/>
      <c r="C15" s="79"/>
      <c r="D15" s="37"/>
      <c r="E15" s="37"/>
      <c r="F15" s="37"/>
      <c r="G15" s="37"/>
    </row>
    <row r="16" spans="1:7" s="108" customFormat="1" x14ac:dyDescent="0.25">
      <c r="A16" s="109"/>
      <c r="B16" s="110"/>
      <c r="C16" s="111" t="s">
        <v>421</v>
      </c>
      <c r="D16" s="112">
        <f>SUM(D3:D15)</f>
        <v>4573</v>
      </c>
      <c r="E16" s="112">
        <f t="shared" ref="E16:G16" si="1">SUM(E3:E15)</f>
        <v>4573</v>
      </c>
      <c r="F16" s="112">
        <f t="shared" si="1"/>
        <v>4573</v>
      </c>
      <c r="G16" s="112">
        <f t="shared" si="1"/>
        <v>4573</v>
      </c>
    </row>
  </sheetData>
  <mergeCells count="3">
    <mergeCell ref="B1:C1"/>
    <mergeCell ref="B3:B14"/>
    <mergeCell ref="D1:G1"/>
  </mergeCells>
  <pageMargins left="0.25" right="0.25" top="0.75" bottom="0.75" header="0.3" footer="0.3"/>
  <pageSetup paperSize="14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58DB0-2AAE-4EC0-B18F-C39C4484E751}">
  <sheetPr codeName="Hoja1"/>
  <dimension ref="A1:G15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J13" sqref="J13"/>
    </sheetView>
  </sheetViews>
  <sheetFormatPr baseColWidth="10" defaultRowHeight="15" x14ac:dyDescent="0.25"/>
  <cols>
    <col min="1" max="1" width="3.140625" customWidth="1"/>
    <col min="2" max="2" width="14" customWidth="1"/>
    <col min="3" max="3" width="29.5703125" customWidth="1"/>
    <col min="4" max="7" width="5.42578125" customWidth="1"/>
  </cols>
  <sheetData>
    <row r="1" spans="1:7" ht="15.75" thickBot="1" x14ac:dyDescent="0.3">
      <c r="B1" s="125" t="s">
        <v>315</v>
      </c>
      <c r="C1" s="126"/>
      <c r="D1" s="123">
        <v>2021</v>
      </c>
      <c r="E1" s="123"/>
      <c r="F1" s="123"/>
      <c r="G1" s="124"/>
    </row>
    <row r="2" spans="1:7" ht="15.75" thickBot="1" x14ac:dyDescent="0.3">
      <c r="A2" t="s">
        <v>407</v>
      </c>
      <c r="B2" s="73" t="s">
        <v>1</v>
      </c>
      <c r="C2" s="54" t="s">
        <v>0</v>
      </c>
      <c r="D2" s="56" t="s">
        <v>21</v>
      </c>
      <c r="E2" s="56" t="s">
        <v>20</v>
      </c>
      <c r="F2" s="56" t="s">
        <v>22</v>
      </c>
      <c r="G2" s="56" t="s">
        <v>19</v>
      </c>
    </row>
    <row r="3" spans="1:7" ht="22.5" x14ac:dyDescent="0.25">
      <c r="A3">
        <v>1</v>
      </c>
      <c r="B3" s="133" t="s">
        <v>57</v>
      </c>
      <c r="C3" s="3" t="s">
        <v>318</v>
      </c>
      <c r="D3" s="14">
        <v>285</v>
      </c>
      <c r="E3" s="14">
        <v>285</v>
      </c>
      <c r="F3" s="14">
        <v>285</v>
      </c>
      <c r="G3" s="3">
        <v>285</v>
      </c>
    </row>
    <row r="4" spans="1:7" x14ac:dyDescent="0.25">
      <c r="A4">
        <f>+A3+1</f>
        <v>2</v>
      </c>
      <c r="B4" s="134"/>
      <c r="C4" s="6" t="s">
        <v>35</v>
      </c>
      <c r="D4" s="15">
        <v>1700</v>
      </c>
      <c r="E4" s="15">
        <v>1700</v>
      </c>
      <c r="F4" s="15">
        <v>1700</v>
      </c>
      <c r="G4" s="6">
        <v>1700</v>
      </c>
    </row>
    <row r="5" spans="1:7" x14ac:dyDescent="0.25">
      <c r="A5">
        <f t="shared" ref="A5:A13" si="0">+A4+1</f>
        <v>3</v>
      </c>
      <c r="B5" s="134"/>
      <c r="C5" s="6" t="s">
        <v>319</v>
      </c>
      <c r="D5" s="15">
        <v>340</v>
      </c>
      <c r="E5" s="15">
        <v>340</v>
      </c>
      <c r="F5" s="15">
        <v>340</v>
      </c>
      <c r="G5" s="6">
        <v>340</v>
      </c>
    </row>
    <row r="6" spans="1:7" x14ac:dyDescent="0.25">
      <c r="A6">
        <f t="shared" si="0"/>
        <v>4</v>
      </c>
      <c r="B6" s="134"/>
      <c r="C6" s="6" t="s">
        <v>320</v>
      </c>
      <c r="D6" s="15">
        <v>225</v>
      </c>
      <c r="E6" s="15">
        <v>225</v>
      </c>
      <c r="F6" s="15">
        <v>225</v>
      </c>
      <c r="G6" s="6">
        <v>225</v>
      </c>
    </row>
    <row r="7" spans="1:7" ht="18.75" customHeight="1" x14ac:dyDescent="0.25">
      <c r="A7">
        <f t="shared" si="0"/>
        <v>5</v>
      </c>
      <c r="B7" s="134"/>
      <c r="C7" s="6" t="s">
        <v>321</v>
      </c>
      <c r="D7" s="15">
        <v>80</v>
      </c>
      <c r="E7" s="15">
        <v>80</v>
      </c>
      <c r="F7" s="15">
        <v>80</v>
      </c>
      <c r="G7" s="6">
        <v>80</v>
      </c>
    </row>
    <row r="8" spans="1:7" x14ac:dyDescent="0.25">
      <c r="A8">
        <f t="shared" si="0"/>
        <v>6</v>
      </c>
      <c r="B8" s="134"/>
      <c r="C8" s="6" t="s">
        <v>322</v>
      </c>
      <c r="D8" s="15">
        <v>200</v>
      </c>
      <c r="E8" s="15">
        <v>240</v>
      </c>
      <c r="F8" s="15">
        <v>240</v>
      </c>
      <c r="G8" s="6">
        <v>240</v>
      </c>
    </row>
    <row r="9" spans="1:7" x14ac:dyDescent="0.25">
      <c r="A9">
        <f t="shared" si="0"/>
        <v>7</v>
      </c>
      <c r="B9" s="134"/>
      <c r="C9" s="6" t="s">
        <v>58</v>
      </c>
      <c r="D9" s="15">
        <v>1815</v>
      </c>
      <c r="E9" s="15">
        <v>1815</v>
      </c>
      <c r="F9" s="15">
        <v>1815</v>
      </c>
      <c r="G9" s="6">
        <v>1815</v>
      </c>
    </row>
    <row r="10" spans="1:7" x14ac:dyDescent="0.25">
      <c r="A10">
        <f t="shared" si="0"/>
        <v>8</v>
      </c>
      <c r="B10" s="134"/>
      <c r="C10" s="83" t="s">
        <v>59</v>
      </c>
      <c r="D10" s="15">
        <v>537</v>
      </c>
      <c r="E10" s="15">
        <v>537</v>
      </c>
      <c r="F10" s="15">
        <v>537</v>
      </c>
      <c r="G10" s="6">
        <v>537</v>
      </c>
    </row>
    <row r="11" spans="1:7" x14ac:dyDescent="0.25">
      <c r="A11">
        <f t="shared" si="0"/>
        <v>9</v>
      </c>
      <c r="B11" s="134"/>
      <c r="C11" s="82" t="s">
        <v>60</v>
      </c>
      <c r="D11" s="15">
        <v>200</v>
      </c>
      <c r="E11" s="15">
        <v>200</v>
      </c>
      <c r="F11" s="15">
        <v>200</v>
      </c>
      <c r="G11" s="6">
        <v>200</v>
      </c>
    </row>
    <row r="12" spans="1:7" x14ac:dyDescent="0.25">
      <c r="A12">
        <f t="shared" si="0"/>
        <v>10</v>
      </c>
      <c r="B12" s="134"/>
      <c r="C12" s="6" t="s">
        <v>62</v>
      </c>
      <c r="D12" s="15">
        <v>800</v>
      </c>
      <c r="E12" s="15">
        <v>800</v>
      </c>
      <c r="F12" s="15">
        <v>800</v>
      </c>
      <c r="G12" s="6">
        <v>800</v>
      </c>
    </row>
    <row r="13" spans="1:7" ht="31.5" customHeight="1" thickBot="1" x14ac:dyDescent="0.3">
      <c r="A13">
        <f t="shared" si="0"/>
        <v>11</v>
      </c>
      <c r="B13" s="135"/>
      <c r="C13" s="9" t="s">
        <v>63</v>
      </c>
      <c r="D13" s="16">
        <v>930</v>
      </c>
      <c r="E13" s="16">
        <v>930</v>
      </c>
      <c r="F13" s="16">
        <v>930</v>
      </c>
      <c r="G13" s="9">
        <v>930</v>
      </c>
    </row>
    <row r="15" spans="1:7" s="113" customFormat="1" ht="11.25" x14ac:dyDescent="0.2">
      <c r="C15" s="113" t="s">
        <v>419</v>
      </c>
      <c r="D15" s="113">
        <f>SUM(D3:D14)</f>
        <v>7112</v>
      </c>
      <c r="E15" s="113">
        <f t="shared" ref="E15:G15" si="1">SUM(E3:E14)</f>
        <v>7152</v>
      </c>
      <c r="F15" s="113">
        <f t="shared" si="1"/>
        <v>7152</v>
      </c>
      <c r="G15" s="113">
        <f t="shared" si="1"/>
        <v>7152</v>
      </c>
    </row>
  </sheetData>
  <mergeCells count="3">
    <mergeCell ref="D1:G1"/>
    <mergeCell ref="B1:C1"/>
    <mergeCell ref="B3:B13"/>
  </mergeCells>
  <pageMargins left="0.25" right="0.25" top="0.75" bottom="0.75" header="0.3" footer="0.3"/>
  <pageSetup paperSize="14" orientation="landscape" verticalDpi="0" r:id="rId1"/>
  <drawing r:id="rId2"/>
  <legacyDrawing r:id="rId3"/>
  <controls>
    <mc:AlternateContent xmlns:mc="http://schemas.openxmlformats.org/markup-compatibility/2006">
      <mc:Choice Requires="x14">
        <control shapeId="5135" r:id="rId4" name="Control 15">
          <controlPr defaultSize="0" r:id="rId5">
            <anchor moveWithCells="1">
              <from>
                <xdr:col>1</xdr:col>
                <xdr:colOff>0</xdr:colOff>
                <xdr:row>40</xdr:row>
                <xdr:rowOff>85725</xdr:rowOff>
              </from>
              <to>
                <xdr:col>1</xdr:col>
                <xdr:colOff>781050</xdr:colOff>
                <xdr:row>41</xdr:row>
                <xdr:rowOff>123825</xdr:rowOff>
              </to>
            </anchor>
          </controlPr>
        </control>
      </mc:Choice>
      <mc:Fallback>
        <control shapeId="5135" r:id="rId4" name="Control 15"/>
      </mc:Fallback>
    </mc:AlternateContent>
    <mc:AlternateContent xmlns:mc="http://schemas.openxmlformats.org/markup-compatibility/2006">
      <mc:Choice Requires="x14">
        <control shapeId="5134" r:id="rId6" name="Control 14">
          <controlPr defaultSize="0" r:id="rId7">
            <anchor moveWithCells="1">
              <from>
                <xdr:col>1</xdr:col>
                <xdr:colOff>0</xdr:colOff>
                <xdr:row>40</xdr:row>
                <xdr:rowOff>85725</xdr:rowOff>
              </from>
              <to>
                <xdr:col>1</xdr:col>
                <xdr:colOff>228600</xdr:colOff>
                <xdr:row>41</xdr:row>
                <xdr:rowOff>123825</xdr:rowOff>
              </to>
            </anchor>
          </controlPr>
        </control>
      </mc:Choice>
      <mc:Fallback>
        <control shapeId="5134" r:id="rId6" name="Control 14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FE422-F4CB-4A35-8462-6AD67DC27F0B}">
  <dimension ref="B1:H43"/>
  <sheetViews>
    <sheetView topLeftCell="B1" zoomScaleNormal="100" workbookViewId="0">
      <pane xSplit="3" ySplit="2" topLeftCell="E26" activePane="bottomRight" state="frozen"/>
      <selection activeCell="B1" sqref="B1"/>
      <selection pane="topRight" activeCell="D1" sqref="D1"/>
      <selection pane="bottomLeft" activeCell="B3" sqref="B3"/>
      <selection pane="bottomRight" activeCell="E43" sqref="E43"/>
    </sheetView>
  </sheetViews>
  <sheetFormatPr baseColWidth="10" defaultRowHeight="15" x14ac:dyDescent="0.25"/>
  <cols>
    <col min="2" max="2" width="3.42578125" customWidth="1"/>
    <col min="3" max="3" width="13.28515625" customWidth="1"/>
    <col min="4" max="4" width="22.28515625" customWidth="1"/>
    <col min="5" max="8" width="7" customWidth="1"/>
  </cols>
  <sheetData>
    <row r="1" spans="2:8" ht="15.75" thickBot="1" x14ac:dyDescent="0.3">
      <c r="C1" s="125" t="s">
        <v>315</v>
      </c>
      <c r="D1" s="126"/>
      <c r="E1" s="52"/>
      <c r="F1" s="53">
        <v>2021</v>
      </c>
      <c r="G1" s="53"/>
      <c r="H1" s="55"/>
    </row>
    <row r="2" spans="2:8" ht="15.75" thickBot="1" x14ac:dyDescent="0.3">
      <c r="B2" s="70" t="s">
        <v>407</v>
      </c>
      <c r="C2" s="51" t="s">
        <v>1</v>
      </c>
      <c r="D2" s="1" t="s">
        <v>0</v>
      </c>
      <c r="E2" s="68" t="s">
        <v>21</v>
      </c>
      <c r="F2" s="68" t="s">
        <v>20</v>
      </c>
      <c r="G2" s="68" t="s">
        <v>22</v>
      </c>
      <c r="H2" s="68" t="s">
        <v>19</v>
      </c>
    </row>
    <row r="3" spans="2:8" x14ac:dyDescent="0.25">
      <c r="B3">
        <v>1</v>
      </c>
      <c r="C3" s="134" t="s">
        <v>64</v>
      </c>
      <c r="D3" s="20" t="s">
        <v>97</v>
      </c>
      <c r="E3" s="35">
        <v>100</v>
      </c>
      <c r="F3" s="35">
        <v>100</v>
      </c>
      <c r="G3" s="35">
        <v>100</v>
      </c>
      <c r="H3" s="35">
        <v>100</v>
      </c>
    </row>
    <row r="4" spans="2:8" ht="45" customHeight="1" x14ac:dyDescent="0.25">
      <c r="B4">
        <f>+B3+1</f>
        <v>2</v>
      </c>
      <c r="C4" s="134"/>
      <c r="D4" s="6" t="s">
        <v>80</v>
      </c>
      <c r="E4" s="30">
        <v>1610</v>
      </c>
      <c r="F4" s="30">
        <v>1610</v>
      </c>
      <c r="G4" s="30">
        <v>1610</v>
      </c>
      <c r="H4" s="30">
        <v>1610</v>
      </c>
    </row>
    <row r="5" spans="2:8" x14ac:dyDescent="0.25">
      <c r="B5">
        <f t="shared" ref="B5:B41" si="0">+B4+1</f>
        <v>3</v>
      </c>
      <c r="C5" s="134"/>
      <c r="D5" s="6" t="s">
        <v>79</v>
      </c>
      <c r="E5" s="30">
        <v>1600</v>
      </c>
      <c r="F5" s="30">
        <v>1600</v>
      </c>
      <c r="G5" s="30">
        <v>1600</v>
      </c>
      <c r="H5" s="30">
        <v>1600</v>
      </c>
    </row>
    <row r="6" spans="2:8" x14ac:dyDescent="0.25">
      <c r="B6">
        <f t="shared" si="0"/>
        <v>4</v>
      </c>
      <c r="C6" s="134"/>
      <c r="D6" s="6" t="s">
        <v>81</v>
      </c>
      <c r="E6" s="30">
        <v>500</v>
      </c>
      <c r="F6" s="30">
        <v>500</v>
      </c>
      <c r="G6" s="30">
        <v>500</v>
      </c>
      <c r="H6" s="30">
        <v>500</v>
      </c>
    </row>
    <row r="7" spans="2:8" x14ac:dyDescent="0.25">
      <c r="B7">
        <f t="shared" si="0"/>
        <v>5</v>
      </c>
      <c r="C7" s="134"/>
      <c r="D7" s="6" t="s">
        <v>82</v>
      </c>
      <c r="E7" s="30">
        <v>528</v>
      </c>
      <c r="F7" s="30">
        <v>528</v>
      </c>
      <c r="G7" s="30">
        <v>528</v>
      </c>
      <c r="H7" s="30">
        <v>528</v>
      </c>
    </row>
    <row r="8" spans="2:8" x14ac:dyDescent="0.25">
      <c r="B8">
        <f t="shared" si="0"/>
        <v>6</v>
      </c>
      <c r="C8" s="134"/>
      <c r="D8" s="6" t="s">
        <v>83</v>
      </c>
      <c r="E8" s="30">
        <v>7016</v>
      </c>
      <c r="F8" s="30">
        <v>7016</v>
      </c>
      <c r="G8" s="30">
        <v>7016</v>
      </c>
      <c r="H8" s="30">
        <v>7016</v>
      </c>
    </row>
    <row r="9" spans="2:8" x14ac:dyDescent="0.25">
      <c r="B9">
        <f t="shared" si="0"/>
        <v>7</v>
      </c>
      <c r="C9" s="134"/>
      <c r="D9" s="6" t="s">
        <v>84</v>
      </c>
      <c r="E9" s="30">
        <v>1800</v>
      </c>
      <c r="F9" s="30">
        <v>1800</v>
      </c>
      <c r="G9" s="30">
        <v>1800</v>
      </c>
      <c r="H9" s="30">
        <v>1800</v>
      </c>
    </row>
    <row r="10" spans="2:8" ht="29.25" customHeight="1" x14ac:dyDescent="0.25">
      <c r="B10">
        <f t="shared" si="0"/>
        <v>8</v>
      </c>
      <c r="C10" s="134"/>
      <c r="D10" s="6" t="s">
        <v>85</v>
      </c>
      <c r="E10" s="30">
        <v>350</v>
      </c>
      <c r="F10" s="30">
        <v>350</v>
      </c>
      <c r="G10" s="30">
        <v>350</v>
      </c>
      <c r="H10" s="30">
        <v>350</v>
      </c>
    </row>
    <row r="11" spans="2:8" x14ac:dyDescent="0.25">
      <c r="B11">
        <f t="shared" si="0"/>
        <v>9</v>
      </c>
      <c r="C11" s="134"/>
      <c r="D11" s="6" t="s">
        <v>86</v>
      </c>
      <c r="E11" s="30">
        <v>400</v>
      </c>
      <c r="F11" s="30">
        <v>400</v>
      </c>
      <c r="G11" s="30">
        <v>400</v>
      </c>
      <c r="H11" s="30">
        <v>400</v>
      </c>
    </row>
    <row r="12" spans="2:8" x14ac:dyDescent="0.25">
      <c r="B12">
        <f t="shared" si="0"/>
        <v>10</v>
      </c>
      <c r="C12" s="134"/>
      <c r="D12" s="6" t="s">
        <v>87</v>
      </c>
      <c r="E12" s="30">
        <v>950</v>
      </c>
      <c r="F12" s="30">
        <v>950</v>
      </c>
      <c r="G12" s="30">
        <v>950</v>
      </c>
      <c r="H12" s="30">
        <v>950</v>
      </c>
    </row>
    <row r="13" spans="2:8" x14ac:dyDescent="0.25">
      <c r="B13">
        <f t="shared" si="0"/>
        <v>11</v>
      </c>
      <c r="C13" s="134"/>
      <c r="D13" s="6" t="s">
        <v>88</v>
      </c>
      <c r="E13" s="30">
        <v>75</v>
      </c>
      <c r="F13" s="30">
        <v>75</v>
      </c>
      <c r="G13" s="30">
        <v>75</v>
      </c>
      <c r="H13" s="30">
        <v>75</v>
      </c>
    </row>
    <row r="14" spans="2:8" x14ac:dyDescent="0.25">
      <c r="B14">
        <f t="shared" si="0"/>
        <v>12</v>
      </c>
      <c r="C14" s="134"/>
      <c r="D14" s="6" t="s">
        <v>89</v>
      </c>
      <c r="E14" s="30">
        <v>500</v>
      </c>
      <c r="F14" s="30">
        <v>500</v>
      </c>
      <c r="G14" s="30">
        <v>500</v>
      </c>
      <c r="H14" s="30">
        <v>500</v>
      </c>
    </row>
    <row r="15" spans="2:8" x14ac:dyDescent="0.25">
      <c r="B15">
        <f t="shared" si="0"/>
        <v>13</v>
      </c>
      <c r="C15" s="134"/>
      <c r="D15" s="6" t="s">
        <v>323</v>
      </c>
      <c r="E15" s="30">
        <v>600</v>
      </c>
      <c r="F15" s="30">
        <v>600</v>
      </c>
      <c r="G15" s="30">
        <v>600</v>
      </c>
      <c r="H15" s="30">
        <v>600</v>
      </c>
    </row>
    <row r="16" spans="2:8" x14ac:dyDescent="0.25">
      <c r="B16">
        <f t="shared" si="0"/>
        <v>14</v>
      </c>
      <c r="C16" s="134"/>
      <c r="D16" s="6" t="s">
        <v>65</v>
      </c>
      <c r="E16" s="30">
        <v>1028</v>
      </c>
      <c r="F16" s="30">
        <v>1028</v>
      </c>
      <c r="G16" s="30">
        <v>1028</v>
      </c>
      <c r="H16" s="30">
        <v>1028</v>
      </c>
    </row>
    <row r="17" spans="2:8" x14ac:dyDescent="0.25">
      <c r="B17">
        <f t="shared" si="0"/>
        <v>15</v>
      </c>
      <c r="C17" s="134"/>
      <c r="D17" s="6" t="s">
        <v>66</v>
      </c>
      <c r="E17" s="30">
        <v>300</v>
      </c>
      <c r="F17" s="30">
        <v>300</v>
      </c>
      <c r="G17" s="30">
        <v>300</v>
      </c>
      <c r="H17" s="30">
        <v>300</v>
      </c>
    </row>
    <row r="18" spans="2:8" x14ac:dyDescent="0.25">
      <c r="B18">
        <f t="shared" si="0"/>
        <v>16</v>
      </c>
      <c r="C18" s="134"/>
      <c r="D18" s="6" t="s">
        <v>36</v>
      </c>
      <c r="E18" s="30">
        <v>700</v>
      </c>
      <c r="F18" s="30">
        <v>700</v>
      </c>
      <c r="G18" s="30">
        <v>700</v>
      </c>
      <c r="H18" s="30">
        <v>700</v>
      </c>
    </row>
    <row r="19" spans="2:8" ht="31.5" customHeight="1" x14ac:dyDescent="0.25">
      <c r="B19">
        <f t="shared" si="0"/>
        <v>17</v>
      </c>
      <c r="C19" s="134"/>
      <c r="D19" s="6" t="s">
        <v>67</v>
      </c>
      <c r="E19" s="30">
        <v>1527</v>
      </c>
      <c r="F19" s="30">
        <v>1527</v>
      </c>
      <c r="G19" s="30">
        <v>1527</v>
      </c>
      <c r="H19" s="30">
        <v>1527</v>
      </c>
    </row>
    <row r="20" spans="2:8" x14ac:dyDescent="0.25">
      <c r="B20">
        <f t="shared" si="0"/>
        <v>18</v>
      </c>
      <c r="C20" s="134"/>
      <c r="D20" s="6" t="s">
        <v>90</v>
      </c>
      <c r="E20" s="30">
        <v>350</v>
      </c>
      <c r="F20" s="30">
        <v>350</v>
      </c>
      <c r="G20" s="30">
        <v>350</v>
      </c>
      <c r="H20" s="30">
        <v>350</v>
      </c>
    </row>
    <row r="21" spans="2:8" x14ac:dyDescent="0.25">
      <c r="B21">
        <f t="shared" si="0"/>
        <v>19</v>
      </c>
      <c r="C21" s="134"/>
      <c r="D21" s="6" t="s">
        <v>91</v>
      </c>
      <c r="E21" s="30">
        <v>3074</v>
      </c>
      <c r="F21" s="30">
        <v>3074</v>
      </c>
      <c r="G21" s="30">
        <v>3074</v>
      </c>
      <c r="H21" s="30">
        <v>3074</v>
      </c>
    </row>
    <row r="22" spans="2:8" x14ac:dyDescent="0.25">
      <c r="B22">
        <f t="shared" si="0"/>
        <v>20</v>
      </c>
      <c r="C22" s="134"/>
      <c r="D22" s="6" t="s">
        <v>92</v>
      </c>
      <c r="E22" s="30">
        <v>640</v>
      </c>
      <c r="F22" s="30">
        <v>640</v>
      </c>
      <c r="G22" s="30">
        <v>640</v>
      </c>
      <c r="H22" s="30">
        <v>640</v>
      </c>
    </row>
    <row r="23" spans="2:8" x14ac:dyDescent="0.25">
      <c r="B23">
        <f t="shared" si="0"/>
        <v>21</v>
      </c>
      <c r="C23" s="134"/>
      <c r="D23" s="6" t="s">
        <v>68</v>
      </c>
      <c r="E23" s="30">
        <v>600</v>
      </c>
      <c r="F23" s="30">
        <v>600</v>
      </c>
      <c r="G23" s="30">
        <v>600</v>
      </c>
      <c r="H23" s="30">
        <v>600</v>
      </c>
    </row>
    <row r="24" spans="2:8" x14ac:dyDescent="0.25">
      <c r="B24">
        <f t="shared" si="0"/>
        <v>22</v>
      </c>
      <c r="C24" s="134"/>
      <c r="D24" s="6" t="s">
        <v>324</v>
      </c>
      <c r="E24" s="30">
        <v>1600</v>
      </c>
      <c r="F24" s="30">
        <v>1600</v>
      </c>
      <c r="G24" s="30">
        <v>1600</v>
      </c>
      <c r="H24" s="30">
        <v>1600</v>
      </c>
    </row>
    <row r="25" spans="2:8" x14ac:dyDescent="0.25">
      <c r="B25">
        <f t="shared" si="0"/>
        <v>23</v>
      </c>
      <c r="C25" s="134"/>
      <c r="D25" s="6" t="s">
        <v>93</v>
      </c>
      <c r="E25" s="30">
        <v>998</v>
      </c>
      <c r="F25" s="30">
        <v>998</v>
      </c>
      <c r="G25" s="30">
        <v>998</v>
      </c>
      <c r="H25" s="30">
        <v>998</v>
      </c>
    </row>
    <row r="26" spans="2:8" x14ac:dyDescent="0.25">
      <c r="B26">
        <f t="shared" si="0"/>
        <v>24</v>
      </c>
      <c r="C26" s="134"/>
      <c r="D26" s="6" t="s">
        <v>69</v>
      </c>
      <c r="E26" s="30">
        <v>975</v>
      </c>
      <c r="F26" s="30">
        <v>979</v>
      </c>
      <c r="G26" s="30">
        <v>979</v>
      </c>
      <c r="H26" s="30">
        <v>979</v>
      </c>
    </row>
    <row r="27" spans="2:8" x14ac:dyDescent="0.25">
      <c r="B27">
        <f t="shared" si="0"/>
        <v>25</v>
      </c>
      <c r="C27" s="134"/>
      <c r="D27" s="6" t="s">
        <v>70</v>
      </c>
      <c r="E27" s="30">
        <v>20</v>
      </c>
      <c r="F27" s="30">
        <v>20</v>
      </c>
      <c r="G27" s="30">
        <v>20</v>
      </c>
      <c r="H27" s="30">
        <v>20</v>
      </c>
    </row>
    <row r="28" spans="2:8" x14ac:dyDescent="0.25">
      <c r="B28">
        <f t="shared" si="0"/>
        <v>26</v>
      </c>
      <c r="C28" s="134"/>
      <c r="D28" s="6" t="s">
        <v>94</v>
      </c>
      <c r="E28" s="30">
        <v>2539</v>
      </c>
      <c r="F28" s="30">
        <v>2539</v>
      </c>
      <c r="G28" s="30">
        <v>2539</v>
      </c>
      <c r="H28" s="30">
        <v>2539</v>
      </c>
    </row>
    <row r="29" spans="2:8" x14ac:dyDescent="0.25">
      <c r="B29">
        <f t="shared" si="0"/>
        <v>27</v>
      </c>
      <c r="C29" s="134"/>
      <c r="D29" s="6" t="s">
        <v>71</v>
      </c>
      <c r="E29" s="30">
        <v>100</v>
      </c>
      <c r="F29" s="30">
        <v>100</v>
      </c>
      <c r="G29" s="30">
        <v>100</v>
      </c>
      <c r="H29" s="30">
        <v>100</v>
      </c>
    </row>
    <row r="30" spans="2:8" x14ac:dyDescent="0.25">
      <c r="B30">
        <f t="shared" si="0"/>
        <v>28</v>
      </c>
      <c r="C30" s="134"/>
      <c r="D30" s="6" t="s">
        <v>72</v>
      </c>
      <c r="E30" s="30">
        <v>75</v>
      </c>
      <c r="F30" s="30">
        <v>75</v>
      </c>
      <c r="G30" s="30">
        <v>75</v>
      </c>
      <c r="H30" s="30">
        <v>75</v>
      </c>
    </row>
    <row r="31" spans="2:8" ht="25.5" customHeight="1" x14ac:dyDescent="0.25">
      <c r="B31">
        <f t="shared" si="0"/>
        <v>29</v>
      </c>
      <c r="C31" s="134"/>
      <c r="D31" s="6" t="s">
        <v>325</v>
      </c>
      <c r="E31" s="30">
        <v>1298</v>
      </c>
      <c r="F31" s="30">
        <v>1298</v>
      </c>
      <c r="G31" s="30">
        <v>1298</v>
      </c>
      <c r="H31" s="30">
        <v>1298</v>
      </c>
    </row>
    <row r="32" spans="2:8" ht="27" customHeight="1" x14ac:dyDescent="0.25">
      <c r="B32">
        <f t="shared" si="0"/>
        <v>30</v>
      </c>
      <c r="C32" s="134"/>
      <c r="D32" s="6" t="s">
        <v>73</v>
      </c>
      <c r="E32" s="30">
        <v>2527</v>
      </c>
      <c r="F32" s="30">
        <v>2527</v>
      </c>
      <c r="G32" s="30">
        <v>2527</v>
      </c>
      <c r="H32" s="30">
        <v>2527</v>
      </c>
    </row>
    <row r="33" spans="2:8" x14ac:dyDescent="0.25">
      <c r="B33">
        <f t="shared" si="0"/>
        <v>31</v>
      </c>
      <c r="C33" s="134"/>
      <c r="D33" s="6" t="s">
        <v>95</v>
      </c>
      <c r="E33" s="30">
        <v>600</v>
      </c>
      <c r="F33" s="30">
        <v>600</v>
      </c>
      <c r="G33" s="30">
        <v>600</v>
      </c>
      <c r="H33" s="30">
        <v>600</v>
      </c>
    </row>
    <row r="34" spans="2:8" x14ac:dyDescent="0.25">
      <c r="B34">
        <f t="shared" si="0"/>
        <v>32</v>
      </c>
      <c r="C34" s="134"/>
      <c r="D34" s="6" t="s">
        <v>74</v>
      </c>
      <c r="E34" s="30">
        <v>221</v>
      </c>
      <c r="F34" s="30">
        <v>221</v>
      </c>
      <c r="G34" s="30">
        <v>221</v>
      </c>
      <c r="H34" s="30">
        <v>221</v>
      </c>
    </row>
    <row r="35" spans="2:8" x14ac:dyDescent="0.25">
      <c r="B35">
        <f t="shared" si="0"/>
        <v>33</v>
      </c>
      <c r="C35" s="134"/>
      <c r="D35" s="6" t="s">
        <v>75</v>
      </c>
      <c r="E35" s="30">
        <v>42</v>
      </c>
      <c r="F35" s="30">
        <v>42</v>
      </c>
      <c r="G35" s="30">
        <v>42</v>
      </c>
      <c r="H35" s="30">
        <v>42</v>
      </c>
    </row>
    <row r="36" spans="2:8" x14ac:dyDescent="0.25">
      <c r="B36">
        <f t="shared" si="0"/>
        <v>34</v>
      </c>
      <c r="C36" s="134"/>
      <c r="D36" s="6" t="s">
        <v>76</v>
      </c>
      <c r="E36" s="30">
        <v>480</v>
      </c>
      <c r="F36" s="30">
        <v>480</v>
      </c>
      <c r="G36" s="30">
        <v>480</v>
      </c>
      <c r="H36" s="30">
        <v>480</v>
      </c>
    </row>
    <row r="37" spans="2:8" x14ac:dyDescent="0.25">
      <c r="B37">
        <f t="shared" si="0"/>
        <v>35</v>
      </c>
      <c r="C37" s="134"/>
      <c r="D37" s="6" t="s">
        <v>24</v>
      </c>
      <c r="E37" s="41">
        <v>379283</v>
      </c>
      <c r="F37" s="41">
        <v>381027</v>
      </c>
      <c r="G37" s="41">
        <f>+F37</f>
        <v>381027</v>
      </c>
      <c r="H37" s="41">
        <f>+G37</f>
        <v>381027</v>
      </c>
    </row>
    <row r="38" spans="2:8" x14ac:dyDescent="0.25">
      <c r="B38">
        <f t="shared" si="0"/>
        <v>36</v>
      </c>
      <c r="C38" s="134"/>
      <c r="D38" s="6" t="s">
        <v>77</v>
      </c>
      <c r="E38" s="30">
        <v>1846</v>
      </c>
      <c r="F38" s="30">
        <v>1846</v>
      </c>
      <c r="G38" s="30">
        <v>1846</v>
      </c>
      <c r="H38" s="30">
        <v>1846</v>
      </c>
    </row>
    <row r="39" spans="2:8" ht="22.5" x14ac:dyDescent="0.25">
      <c r="B39">
        <f t="shared" si="0"/>
        <v>37</v>
      </c>
      <c r="C39" s="134"/>
      <c r="D39" s="6" t="s">
        <v>78</v>
      </c>
      <c r="E39" s="30">
        <v>525</v>
      </c>
      <c r="F39" s="30">
        <v>525</v>
      </c>
      <c r="G39" s="30">
        <v>525</v>
      </c>
      <c r="H39" s="30">
        <v>525</v>
      </c>
    </row>
    <row r="40" spans="2:8" x14ac:dyDescent="0.25">
      <c r="B40">
        <f t="shared" si="0"/>
        <v>38</v>
      </c>
      <c r="C40" s="134"/>
      <c r="D40" s="82" t="s">
        <v>411</v>
      </c>
      <c r="E40" s="36">
        <v>165</v>
      </c>
      <c r="F40" s="36">
        <v>165</v>
      </c>
      <c r="G40" s="36">
        <v>165</v>
      </c>
      <c r="H40" s="36">
        <v>165</v>
      </c>
    </row>
    <row r="41" spans="2:8" ht="15.75" thickBot="1" x14ac:dyDescent="0.3">
      <c r="B41">
        <f t="shared" si="0"/>
        <v>39</v>
      </c>
      <c r="C41" s="135"/>
      <c r="D41" s="9" t="s">
        <v>96</v>
      </c>
      <c r="E41" s="31">
        <v>185</v>
      </c>
      <c r="F41" s="31">
        <v>185</v>
      </c>
      <c r="G41" s="31">
        <v>185</v>
      </c>
      <c r="H41" s="31">
        <v>185</v>
      </c>
    </row>
    <row r="43" spans="2:8" x14ac:dyDescent="0.25">
      <c r="D43" s="38" t="s">
        <v>419</v>
      </c>
      <c r="E43" s="88">
        <f>SUM(E3:E42)</f>
        <v>417727</v>
      </c>
      <c r="F43" s="88">
        <f t="shared" ref="F43:H43" si="1">SUM(F3:F42)</f>
        <v>419475</v>
      </c>
      <c r="G43" s="88">
        <f t="shared" si="1"/>
        <v>419475</v>
      </c>
      <c r="H43" s="88">
        <f t="shared" si="1"/>
        <v>419475</v>
      </c>
    </row>
  </sheetData>
  <mergeCells count="2">
    <mergeCell ref="C1:D1"/>
    <mergeCell ref="C3:C41"/>
  </mergeCells>
  <pageMargins left="0.23622047244094491" right="0.23622047244094491" top="0.74803149606299213" bottom="0.15748031496062992" header="0.31496062992125984" footer="0.19685039370078741"/>
  <pageSetup paperSize="1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RESUMEN X CUATRIMESTRE X DEPTO.</vt:lpstr>
      <vt:lpstr>RESUMEN X DEPTO</vt:lpstr>
      <vt:lpstr>ALTA VERAPAZ</vt:lpstr>
      <vt:lpstr>BAJA VERAPAZ</vt:lpstr>
      <vt:lpstr>CHIMALTENANGO</vt:lpstr>
      <vt:lpstr>CHIQUIMULA</vt:lpstr>
      <vt:lpstr>EL PROGRESO</vt:lpstr>
      <vt:lpstr>ESCUINTLA</vt:lpstr>
      <vt:lpstr>GUATEMALA</vt:lpstr>
      <vt:lpstr>HUEHUETENANGO</vt:lpstr>
      <vt:lpstr>IZABAL</vt:lpstr>
      <vt:lpstr>JALAPA</vt:lpstr>
      <vt:lpstr>JUTIAPA</vt:lpstr>
      <vt:lpstr>PETEN</vt:lpstr>
      <vt:lpstr>QUETZALTENANGO</vt:lpstr>
      <vt:lpstr>QUICHE</vt:lpstr>
      <vt:lpstr>RETALHULEU</vt:lpstr>
      <vt:lpstr>SACATEPEQUEZ</vt:lpstr>
      <vt:lpstr>SAN MARCOS</vt:lpstr>
      <vt:lpstr>SANTA ROSA</vt:lpstr>
      <vt:lpstr>SOLOLA</vt:lpstr>
      <vt:lpstr>SUCHITEPEQUEZ</vt:lpstr>
      <vt:lpstr>TOTONICAPAN</vt:lpstr>
      <vt:lpstr>ZACAPA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Claudia Robles</cp:lastModifiedBy>
  <cp:lastPrinted>2021-04-21T19:55:15Z</cp:lastPrinted>
  <dcterms:created xsi:type="dcterms:W3CDTF">2020-05-11T13:42:58Z</dcterms:created>
  <dcterms:modified xsi:type="dcterms:W3CDTF">2021-04-22T15:07:27Z</dcterms:modified>
</cp:coreProperties>
</file>